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D:\Users\singol\Desktop\Document\"/>
    </mc:Choice>
  </mc:AlternateContent>
  <workbookProtection workbookAlgorithmName="SHA-512" workbookHashValue="YpLvjSCi1SE+yh/Rq4bvL+cL4V2RHoZ7oBlOPeiFHFMAHPPV7fYgnqkcXDOEq7qHS/dkFHIRWL6AQuNgdosiww==" workbookSaltValue="8yosUrEQLeKVj9KyErtNKQ==" workbookSpinCount="100000" lockStructure="1"/>
  <bookViews>
    <workbookView xWindow="0" yWindow="0" windowWidth="19200" windowHeight="7095" firstSheet="1" activeTab="1"/>
  </bookViews>
  <sheets>
    <sheet name="Introduction" sheetId="3" state="veryHidden" r:id="rId1"/>
    <sheet name="EMIA V1.5" sheetId="1" r:id="rId2"/>
    <sheet name="Dropdown List" sheetId="8" state="hidden" r:id="rId3"/>
    <sheet name="Countries" sheetId="6" state="veryHidden" r:id="rId4"/>
    <sheet name="SicCodes" sheetId="7" state="veryHidden" r:id="rId5"/>
  </sheets>
  <definedNames>
    <definedName name="CitiesCountryIDLookup">Countries!#REF!</definedName>
    <definedName name="CitiesLookup">Countries!#REF!</definedName>
    <definedName name="Countries">Countries!$A$2:$A$278</definedName>
    <definedName name="CountriesLookup">Countries!$A:$D</definedName>
    <definedName name="_xlnm.Print_Area" localSheetId="1">'EMIA V1.5'!$1:$206</definedName>
    <definedName name="Sector">SicCodes!$A$2:$A$11</definedName>
    <definedName name="SectorTable">SicCodes!$A$2:$B$11</definedName>
    <definedName name="SheetState" hidden="1">"'2:-1:2:2"</definedName>
    <definedName name="SicCodes">SicCodes!$J$2:$J$467</definedName>
    <definedName name="SicCodesLookup">SicCodes!$M$2:$M$467</definedName>
    <definedName name="SicCodesTable">SicCodes!$J$2:$M$467</definedName>
    <definedName name="SubSector">SicCodes!$E$2:$E$51</definedName>
    <definedName name="SubSectorLookup">SicCodes!$G$2:$G$51</definedName>
    <definedName name="SubSectorTable">SicCodes!$E$2:$H$51</definedName>
  </definedNames>
  <calcPr calcId="162913"/>
</workbook>
</file>

<file path=xl/calcChain.xml><?xml version="1.0" encoding="utf-8"?>
<calcChain xmlns="http://schemas.openxmlformats.org/spreadsheetml/2006/main">
  <c r="AO145" i="1" l="1"/>
  <c r="AO78" i="1" l="1"/>
  <c r="AN78" i="1"/>
  <c r="AO80" i="1" l="1"/>
  <c r="AN80" i="1"/>
  <c r="AO79" i="1"/>
  <c r="AN79" i="1"/>
  <c r="AK113" i="1"/>
  <c r="AK112" i="1"/>
  <c r="AK111" i="1"/>
  <c r="AK103" i="1"/>
  <c r="AM103" i="1" s="1"/>
  <c r="X166" i="1"/>
  <c r="X169" i="1" s="1"/>
  <c r="AK102" i="1"/>
  <c r="AM102" i="1" s="1"/>
  <c r="AK101" i="1"/>
  <c r="AL101" i="1" s="1"/>
  <c r="AK100" i="1"/>
  <c r="AM100" i="1" s="1"/>
  <c r="AD138" i="1"/>
  <c r="AB119" i="1"/>
  <c r="AO137" i="1"/>
  <c r="AN137" i="1"/>
  <c r="AO136" i="1"/>
  <c r="AN136" i="1"/>
  <c r="AO135" i="1"/>
  <c r="AN135" i="1"/>
  <c r="AO134" i="1"/>
  <c r="AN134" i="1"/>
  <c r="AO133" i="1"/>
  <c r="AN133" i="1"/>
  <c r="AO132" i="1"/>
  <c r="AN132" i="1"/>
  <c r="AO131" i="1"/>
  <c r="AN131" i="1"/>
  <c r="AO130" i="1"/>
  <c r="AN130" i="1"/>
  <c r="AO129" i="1"/>
  <c r="AN129" i="1"/>
  <c r="AO128" i="1"/>
  <c r="AN128" i="1"/>
  <c r="AO127" i="1"/>
  <c r="AN127" i="1"/>
  <c r="AO126" i="1"/>
  <c r="AN126" i="1"/>
  <c r="AO125" i="1"/>
  <c r="AN125" i="1"/>
  <c r="AO124" i="1"/>
  <c r="AN124" i="1"/>
  <c r="AK50" i="1"/>
  <c r="AK49" i="1" s="1"/>
  <c r="AN57" i="1"/>
  <c r="AN73" i="1"/>
  <c r="AN77" i="1"/>
  <c r="AO77" i="1"/>
  <c r="AN81" i="1"/>
  <c r="AO81" i="1"/>
  <c r="AN82" i="1"/>
  <c r="AO82" i="1"/>
  <c r="AN83" i="1"/>
  <c r="AO83" i="1"/>
  <c r="AN84" i="1"/>
  <c r="AO84" i="1"/>
  <c r="X85" i="1"/>
  <c r="AK107" i="1"/>
  <c r="AK108" i="1"/>
  <c r="AK109" i="1"/>
  <c r="AK110" i="1"/>
  <c r="AK114" i="1"/>
  <c r="AK115" i="1"/>
  <c r="AK116" i="1"/>
  <c r="AK117" i="1"/>
  <c r="AK118" i="1"/>
  <c r="N96" i="1"/>
  <c r="Y96" i="1"/>
  <c r="AK139" i="1"/>
  <c r="AK140" i="1" s="1"/>
  <c r="AN55" i="1"/>
  <c r="AK138" i="1" l="1"/>
  <c r="AK137" i="1" s="1"/>
  <c r="AK136" i="1" s="1"/>
  <c r="AK135" i="1" s="1"/>
  <c r="AK134" i="1" s="1"/>
  <c r="AK133" i="1" s="1"/>
  <c r="AK132" i="1" s="1"/>
  <c r="AK131" i="1" s="1"/>
  <c r="AL103" i="1"/>
  <c r="AL102" i="1"/>
  <c r="AL100" i="1"/>
  <c r="AM101" i="1"/>
</calcChain>
</file>

<file path=xl/comments1.xml><?xml version="1.0" encoding="utf-8"?>
<comments xmlns="http://schemas.openxmlformats.org/spreadsheetml/2006/main">
  <authors>
    <author>Theo Rencken</author>
  </authors>
  <commentList>
    <comment ref="M55" authorId="0" shapeId="0">
      <text>
        <r>
          <rPr>
            <b/>
            <sz val="9"/>
            <color indexed="81"/>
            <rFont val="Tahoma"/>
            <family val="2"/>
          </rPr>
          <t>Republic of SA Company Number.
Format:
Numeric 12 (no "/")</t>
        </r>
      </text>
    </comment>
    <comment ref="AF55" authorId="0" shapeId="0">
      <text>
        <r>
          <rPr>
            <b/>
            <sz val="9"/>
            <color indexed="81"/>
            <rFont val="Tahoma"/>
            <family val="2"/>
          </rPr>
          <t xml:space="preserve">Format:
CCYY/MM/DD
</t>
        </r>
        <r>
          <rPr>
            <sz val="9"/>
            <color indexed="81"/>
            <rFont val="Tahoma"/>
            <family val="2"/>
          </rPr>
          <t xml:space="preserve">
</t>
        </r>
      </text>
    </comment>
    <comment ref="M56" authorId="0" shapeId="0">
      <text>
        <r>
          <rPr>
            <b/>
            <sz val="9"/>
            <color indexed="81"/>
            <rFont val="Tahoma"/>
            <family val="2"/>
          </rPr>
          <t>Format:
Max 8 Character Numeric Value
NNNNNNN</t>
        </r>
      </text>
    </comment>
    <comment ref="N60" authorId="0" shapeId="0">
      <text>
        <r>
          <rPr>
            <b/>
            <sz val="9"/>
            <color indexed="81"/>
            <rFont val="Tahoma"/>
            <family val="2"/>
          </rPr>
          <t>Format:
nnn nnnn</t>
        </r>
        <r>
          <rPr>
            <sz val="9"/>
            <color indexed="81"/>
            <rFont val="Tahoma"/>
            <family val="2"/>
          </rPr>
          <t xml:space="preserve">
</t>
        </r>
      </text>
    </comment>
    <comment ref="Z60" authorId="0" shapeId="0">
      <text>
        <r>
          <rPr>
            <b/>
            <sz val="9"/>
            <color indexed="81"/>
            <rFont val="Tahoma"/>
            <family val="2"/>
          </rPr>
          <t>Format:
nnn nnnn</t>
        </r>
        <r>
          <rPr>
            <sz val="9"/>
            <color indexed="81"/>
            <rFont val="Tahoma"/>
            <family val="2"/>
          </rPr>
          <t xml:space="preserve">
</t>
        </r>
      </text>
    </comment>
    <comment ref="N61" authorId="0" shapeId="0">
      <text>
        <r>
          <rPr>
            <b/>
            <sz val="9"/>
            <color indexed="81"/>
            <rFont val="Tahoma"/>
            <family val="2"/>
          </rPr>
          <t>Format:
nnn nnnn</t>
        </r>
        <r>
          <rPr>
            <sz val="9"/>
            <color indexed="81"/>
            <rFont val="Tahoma"/>
            <family val="2"/>
          </rPr>
          <t xml:space="preserve">
</t>
        </r>
      </text>
    </comment>
    <comment ref="AG68" authorId="0" shapeId="0">
      <text>
        <r>
          <rPr>
            <b/>
            <sz val="9"/>
            <color indexed="81"/>
            <rFont val="Tahoma"/>
            <family val="2"/>
          </rPr>
          <t>Format:
nnnn</t>
        </r>
        <r>
          <rPr>
            <sz val="9"/>
            <color indexed="81"/>
            <rFont val="Tahoma"/>
            <family val="2"/>
          </rPr>
          <t xml:space="preserve">
</t>
        </r>
      </text>
    </comment>
    <comment ref="U73" authorId="0" shapeId="0">
      <text>
        <r>
          <rPr>
            <b/>
            <sz val="9"/>
            <color indexed="81"/>
            <rFont val="Tahoma"/>
            <family val="2"/>
          </rPr>
          <t>Format:
nnnn</t>
        </r>
        <r>
          <rPr>
            <sz val="9"/>
            <color indexed="81"/>
            <rFont val="Tahoma"/>
            <family val="2"/>
          </rPr>
          <t xml:space="preserve">
</t>
        </r>
      </text>
    </comment>
    <comment ref="X77" authorId="0" shapeId="0">
      <text>
        <r>
          <rPr>
            <b/>
            <sz val="9"/>
            <color indexed="81"/>
            <rFont val="Tahoma"/>
            <family val="2"/>
          </rPr>
          <t xml:space="preserve">Format;
Numeric Value, 2 decimal points </t>
        </r>
        <r>
          <rPr>
            <sz val="9"/>
            <color indexed="81"/>
            <rFont val="Tahoma"/>
            <family val="2"/>
          </rPr>
          <t xml:space="preserve">
</t>
        </r>
      </text>
    </comment>
    <comment ref="C97" authorId="0" shapeId="0">
      <text>
        <r>
          <rPr>
            <b/>
            <sz val="9"/>
            <color indexed="81"/>
            <rFont val="Tahoma"/>
            <family val="2"/>
          </rPr>
          <t>Format:
Numeric Full Rand Value
(no "R" or Spaces or Commas)</t>
        </r>
      </text>
    </comment>
    <comment ref="N97" authorId="0" shapeId="0">
      <text>
        <r>
          <rPr>
            <b/>
            <sz val="9"/>
            <color indexed="81"/>
            <rFont val="Tahoma"/>
            <family val="2"/>
          </rPr>
          <t>Format:
Numeric Full Rand Value
(no "R" or Spaces or Commas)</t>
        </r>
      </text>
    </comment>
    <comment ref="Y97" authorId="0" shapeId="0">
      <text>
        <r>
          <rPr>
            <b/>
            <sz val="9"/>
            <color indexed="81"/>
            <rFont val="Tahoma"/>
            <family val="2"/>
          </rPr>
          <t>Format:
Numeric full Rand Value,
no "R" or Spaces or Commas</t>
        </r>
      </text>
    </comment>
    <comment ref="Y99" authorId="0" shapeId="0">
      <text>
        <r>
          <rPr>
            <b/>
            <sz val="9"/>
            <color indexed="81"/>
            <rFont val="Tahoma"/>
            <family val="2"/>
          </rPr>
          <t>Format:
numeric full Rand value,
no "R" or spaces or commas</t>
        </r>
        <r>
          <rPr>
            <sz val="9"/>
            <color indexed="81"/>
            <rFont val="Tahoma"/>
            <family val="2"/>
          </rPr>
          <t xml:space="preserve">
</t>
        </r>
      </text>
    </comment>
  </commentList>
</comments>
</file>

<file path=xl/sharedStrings.xml><?xml version="1.0" encoding="utf-8"?>
<sst xmlns="http://schemas.openxmlformats.org/spreadsheetml/2006/main" count="5178" uniqueCount="4705">
  <si>
    <t>Rift Valley</t>
  </si>
  <si>
    <t>Gilbert Islands</t>
  </si>
  <si>
    <t>Line Islands</t>
  </si>
  <si>
    <t>Phoenix Islands</t>
  </si>
  <si>
    <t>Chagang-do</t>
  </si>
  <si>
    <t>Hamgyong-bukto</t>
  </si>
  <si>
    <t>Hamgyong-namdo</t>
  </si>
  <si>
    <t>Hwanghae-bukto</t>
  </si>
  <si>
    <t>Hwanghae-namdo</t>
  </si>
  <si>
    <t>Kaesong-si</t>
  </si>
  <si>
    <t>Kangwon-do</t>
  </si>
  <si>
    <t>Najin Sonbong-si</t>
  </si>
  <si>
    <t>Aomori</t>
  </si>
  <si>
    <t>Chiba</t>
  </si>
  <si>
    <t>Ehime</t>
  </si>
  <si>
    <t>Fukui</t>
  </si>
  <si>
    <t>Fukuoka</t>
  </si>
  <si>
    <t>Fukushima</t>
  </si>
  <si>
    <t>Gifu</t>
  </si>
  <si>
    <t>Gumma</t>
  </si>
  <si>
    <t>P'yongyang-si</t>
  </si>
  <si>
    <t>Yanggang-do</t>
  </si>
  <si>
    <t>Cheju-do</t>
  </si>
  <si>
    <t>Cholla-bukto</t>
  </si>
  <si>
    <t>Cholla-namdo</t>
  </si>
  <si>
    <t>Ch'ungch'ong-bukto</t>
  </si>
  <si>
    <t>Ch'ungch'ong-namdo</t>
  </si>
  <si>
    <t>Inch'on-gwangyoksi</t>
  </si>
  <si>
    <t>Kwangju-gwangyoksi</t>
  </si>
  <si>
    <t>Kyonggi-do</t>
  </si>
  <si>
    <t>Kyongsang-bukto</t>
  </si>
  <si>
    <t>Kyongsang-namdo</t>
  </si>
  <si>
    <t>Pusan-gwangyoksi</t>
  </si>
  <si>
    <t>Soul-t'ukpyolsi</t>
  </si>
  <si>
    <t>South Korea</t>
  </si>
  <si>
    <t>Taegu-gwangyoksi</t>
  </si>
  <si>
    <t>Taejon-gwangyoksi</t>
  </si>
  <si>
    <t>Ulsan-gwangyoksi</t>
  </si>
  <si>
    <t>Al Ahmadi</t>
  </si>
  <si>
    <t>Al Farwaniyah</t>
  </si>
  <si>
    <t>Al Jahra'</t>
  </si>
  <si>
    <t>Al Kuwayt</t>
  </si>
  <si>
    <t>Hawalli</t>
  </si>
  <si>
    <t>Batken</t>
  </si>
  <si>
    <t>Bishkek</t>
  </si>
  <si>
    <t>Chuy</t>
  </si>
  <si>
    <t>Jalal-Abad</t>
  </si>
  <si>
    <t>Naryn</t>
  </si>
  <si>
    <t>Osh</t>
  </si>
  <si>
    <t>Talas</t>
  </si>
  <si>
    <t>Ysyk-Kol</t>
  </si>
  <si>
    <t>Attapu</t>
  </si>
  <si>
    <t>Bokeo</t>
  </si>
  <si>
    <t>Bolikhamxai</t>
  </si>
  <si>
    <t>Champasak</t>
  </si>
  <si>
    <t>Houaphan</t>
  </si>
  <si>
    <t>Tukuma Rajons</t>
  </si>
  <si>
    <t>Valkas Rajons</t>
  </si>
  <si>
    <t>Valmieras Rajons</t>
  </si>
  <si>
    <t>Ventspils</t>
  </si>
  <si>
    <t>Ventspils Rajons</t>
  </si>
  <si>
    <t>Beqaa</t>
  </si>
  <si>
    <t>Beyrouth</t>
  </si>
  <si>
    <t>Liban-Nord</t>
  </si>
  <si>
    <t>Liban-Sud</t>
  </si>
  <si>
    <t>Mont-Liban</t>
  </si>
  <si>
    <t>Nabatiye</t>
  </si>
  <si>
    <t>Berea</t>
  </si>
  <si>
    <t>Butha-Buthe</t>
  </si>
  <si>
    <t>Leribe</t>
  </si>
  <si>
    <t>Mafeteng</t>
  </si>
  <si>
    <t>Maseru</t>
  </si>
  <si>
    <t>Mohale's Hoek</t>
  </si>
  <si>
    <t>Mokhotlong</t>
  </si>
  <si>
    <t>Balvu Rajons</t>
  </si>
  <si>
    <t>Bauskas Rajons</t>
  </si>
  <si>
    <t>Cesu Rajons</t>
  </si>
  <si>
    <t>Daugavpils</t>
  </si>
  <si>
    <t>Daugavpils Rajons</t>
  </si>
  <si>
    <t>Dobeles Rajons</t>
  </si>
  <si>
    <t>Gulbenes Rajons</t>
  </si>
  <si>
    <t>Jekabpils Rajons</t>
  </si>
  <si>
    <t>Jelgava</t>
  </si>
  <si>
    <t>Planken</t>
  </si>
  <si>
    <t>Ruggell</t>
  </si>
  <si>
    <t>Schaan</t>
  </si>
  <si>
    <t>Schellenberg</t>
  </si>
  <si>
    <t>Triesen</t>
  </si>
  <si>
    <t>Triesenberg</t>
  </si>
  <si>
    <t>Vaduz</t>
  </si>
  <si>
    <t>Alytaus Apskritis</t>
  </si>
  <si>
    <t>Kauno Apskritis</t>
  </si>
  <si>
    <t>Klaipedos Apskritis</t>
  </si>
  <si>
    <t>Marijampoles Apskritis</t>
  </si>
  <si>
    <t>Panevezio Apskritis</t>
  </si>
  <si>
    <t>Siauliu Apskritis</t>
  </si>
  <si>
    <t>Taurages Apskritis</t>
  </si>
  <si>
    <t>Telsiu Apskritis</t>
  </si>
  <si>
    <t>Utenos Apskritis</t>
  </si>
  <si>
    <t>Vilniaus Apskritis</t>
  </si>
  <si>
    <t>Diekirch</t>
  </si>
  <si>
    <t>Grevenmacher</t>
  </si>
  <si>
    <t>Ilhas</t>
  </si>
  <si>
    <t>Macau</t>
  </si>
  <si>
    <t>Aracinovo</t>
  </si>
  <si>
    <t>Bac</t>
  </si>
  <si>
    <t>Belcista</t>
  </si>
  <si>
    <t>Berovo</t>
  </si>
  <si>
    <t>Bistrica</t>
  </si>
  <si>
    <t>Bitola</t>
  </si>
  <si>
    <t>Blatec</t>
  </si>
  <si>
    <t>Bogdanci</t>
  </si>
  <si>
    <t>Bogomila</t>
  </si>
  <si>
    <t>Bogovinje</t>
  </si>
  <si>
    <t>Bosilovo</t>
  </si>
  <si>
    <t>Brvenica</t>
  </si>
  <si>
    <t>Cair</t>
  </si>
  <si>
    <t>Capari</t>
  </si>
  <si>
    <t>Caska</t>
  </si>
  <si>
    <t>Cegrane</t>
  </si>
  <si>
    <t>Centar</t>
  </si>
  <si>
    <t>Centar Zupa</t>
  </si>
  <si>
    <t>Cesinovo</t>
  </si>
  <si>
    <t>Cucer-Sandevo</t>
  </si>
  <si>
    <t>Debar</t>
  </si>
  <si>
    <t>Delcevo</t>
  </si>
  <si>
    <t>Delogozdi</t>
  </si>
  <si>
    <t>Demir Hisar</t>
  </si>
  <si>
    <t>Demir Kapija</t>
  </si>
  <si>
    <t>Dobrusevo</t>
  </si>
  <si>
    <t>Dolna Banjica</t>
  </si>
  <si>
    <t>Dolneni</t>
  </si>
  <si>
    <t>Dorce Petrov</t>
  </si>
  <si>
    <t>Drugovo</t>
  </si>
  <si>
    <t>Krusevo</t>
  </si>
  <si>
    <t>Kuklis</t>
  </si>
  <si>
    <t>Kukurecani</t>
  </si>
  <si>
    <t>Kumanovo</t>
  </si>
  <si>
    <t>Labunista</t>
  </si>
  <si>
    <t>Lipkovo</t>
  </si>
  <si>
    <t>Suto Orizari</t>
  </si>
  <si>
    <t>Sveti Nikole</t>
  </si>
  <si>
    <t>Tearce</t>
  </si>
  <si>
    <t>Tetovo</t>
  </si>
  <si>
    <t>The Former Yugoslav Republic of Macedonia</t>
  </si>
  <si>
    <t>Topolcani</t>
  </si>
  <si>
    <t>Valandovo</t>
  </si>
  <si>
    <t>Vasilevo</t>
  </si>
  <si>
    <t>Veles</t>
  </si>
  <si>
    <t>Velesta</t>
  </si>
  <si>
    <t>Vevcani</t>
  </si>
  <si>
    <t>Vinica</t>
  </si>
  <si>
    <t>Vitoliste</t>
  </si>
  <si>
    <t>Vranestica</t>
  </si>
  <si>
    <t>Vrapciste</t>
  </si>
  <si>
    <t>Vratnica</t>
  </si>
  <si>
    <t>Vrutok</t>
  </si>
  <si>
    <t>Zajas</t>
  </si>
  <si>
    <t>Zelenikovo</t>
  </si>
  <si>
    <t>Zelino</t>
  </si>
  <si>
    <t>Zitose</t>
  </si>
  <si>
    <t>Zletovo</t>
  </si>
  <si>
    <t>Zrnovci</t>
  </si>
  <si>
    <t>Antananarivo</t>
  </si>
  <si>
    <t>Antsiranana</t>
  </si>
  <si>
    <t>Fianarantsoa</t>
  </si>
  <si>
    <t>Mahajanga</t>
  </si>
  <si>
    <t>Toamasina</t>
  </si>
  <si>
    <t>Toliara</t>
  </si>
  <si>
    <t>Balaka</t>
  </si>
  <si>
    <t>Blantyre</t>
  </si>
  <si>
    <t>Chikwawa</t>
  </si>
  <si>
    <t>Chiradzulu</t>
  </si>
  <si>
    <t>Chitipa</t>
  </si>
  <si>
    <t>Dedza</t>
  </si>
  <si>
    <t>Brakna</t>
  </si>
  <si>
    <t>Dakhlet Nouadhibou</t>
  </si>
  <si>
    <t>Gorgol</t>
  </si>
  <si>
    <t>Guidimaka</t>
  </si>
  <si>
    <t>Hodh Ech Chargui</t>
  </si>
  <si>
    <t>Hodh El Gharbi</t>
  </si>
  <si>
    <t>Inchiri</t>
  </si>
  <si>
    <t>Nouakchott</t>
  </si>
  <si>
    <t>Tagant</t>
  </si>
  <si>
    <t>Tiris Zemmour</t>
  </si>
  <si>
    <t>Trarza</t>
  </si>
  <si>
    <t>Agalega Islands</t>
  </si>
  <si>
    <t>Black River</t>
  </si>
  <si>
    <t>Cargados Carajos</t>
  </si>
  <si>
    <t>Flacq</t>
  </si>
  <si>
    <t>Grand Port</t>
  </si>
  <si>
    <t>Moka</t>
  </si>
  <si>
    <t>Wilayah Persekutuan</t>
  </si>
  <si>
    <t>Alifu</t>
  </si>
  <si>
    <t>Baa</t>
  </si>
  <si>
    <t>Dhaalu</t>
  </si>
  <si>
    <t>Faafa</t>
  </si>
  <si>
    <t>Gaafu Alifu</t>
  </si>
  <si>
    <t>Gaafu Dhaalu</t>
  </si>
  <si>
    <t>Gnaviyani</t>
  </si>
  <si>
    <t>Haa Alifu</t>
  </si>
  <si>
    <t>Haa Dhaalu</t>
  </si>
  <si>
    <t>Kaafu</t>
  </si>
  <si>
    <t>Laamu</t>
  </si>
  <si>
    <t>Lhaviyani</t>
  </si>
  <si>
    <t>Maale</t>
  </si>
  <si>
    <t>Meenu</t>
  </si>
  <si>
    <t>Noonu</t>
  </si>
  <si>
    <t>Raa</t>
  </si>
  <si>
    <t>Seenu</t>
  </si>
  <si>
    <t>Coahuila de Zaragoza</t>
  </si>
  <si>
    <t>Colima</t>
  </si>
  <si>
    <t>Durango</t>
  </si>
  <si>
    <t>Guerrero</t>
  </si>
  <si>
    <t>Jalisco</t>
  </si>
  <si>
    <t>Michoacan de Ocampo</t>
  </si>
  <si>
    <t>Morelos</t>
  </si>
  <si>
    <t>Nayarit</t>
  </si>
  <si>
    <t>Nuevo Leon</t>
  </si>
  <si>
    <t>Oaxaca</t>
  </si>
  <si>
    <t>Puebla</t>
  </si>
  <si>
    <t>Queretaro de Arteaga</t>
  </si>
  <si>
    <t>Quintana Roo</t>
  </si>
  <si>
    <t>San Luis Potosi</t>
  </si>
  <si>
    <t>Sinaloa</t>
  </si>
  <si>
    <t>Sonora</t>
  </si>
  <si>
    <t>Tabasco</t>
  </si>
  <si>
    <t>Tamaulipas</t>
  </si>
  <si>
    <t>Tlaxcala</t>
  </si>
  <si>
    <t>Veracruz-Llave</t>
  </si>
  <si>
    <t>Yucatan</t>
  </si>
  <si>
    <t>Zacatecas</t>
  </si>
  <si>
    <t>Chuuk</t>
  </si>
  <si>
    <t>Federated States of Micronesia</t>
  </si>
  <si>
    <t>Kosrae</t>
  </si>
  <si>
    <t>Pohnpei</t>
  </si>
  <si>
    <t>Yap</t>
  </si>
  <si>
    <t>Balti</t>
  </si>
  <si>
    <t>Cahul</t>
  </si>
  <si>
    <t>Chisinau</t>
  </si>
  <si>
    <t>Delaware</t>
  </si>
  <si>
    <t>Edinet</t>
  </si>
  <si>
    <t>Gagauzia</t>
  </si>
  <si>
    <t>Lapusna</t>
  </si>
  <si>
    <t>Orhei</t>
  </si>
  <si>
    <t>Soroca</t>
  </si>
  <si>
    <t>Stinga Nistrului</t>
  </si>
  <si>
    <t>Taraclia</t>
  </si>
  <si>
    <t>Tighina</t>
  </si>
  <si>
    <t>Ungheni</t>
  </si>
  <si>
    <t>Arhangay</t>
  </si>
  <si>
    <t>Bayanhongor</t>
  </si>
  <si>
    <t>Bayan-Olgiy</t>
  </si>
  <si>
    <t>Bulgan</t>
  </si>
  <si>
    <t>Darhan Uul</t>
  </si>
  <si>
    <t>Dornod</t>
  </si>
  <si>
    <t>Dornogovi</t>
  </si>
  <si>
    <t>Dundgovi</t>
  </si>
  <si>
    <t>Dzavhan</t>
  </si>
  <si>
    <t>Govi-Altay</t>
  </si>
  <si>
    <t>Govi-Sumber</t>
  </si>
  <si>
    <t>Hentiy</t>
  </si>
  <si>
    <t>Hovd</t>
  </si>
  <si>
    <t>Hovsgol</t>
  </si>
  <si>
    <t>Omnogovi</t>
  </si>
  <si>
    <t>Orhon</t>
  </si>
  <si>
    <t>Ovorhangay</t>
  </si>
  <si>
    <t>Selenge</t>
  </si>
  <si>
    <t>Nibok</t>
  </si>
  <si>
    <t>Uaboe</t>
  </si>
  <si>
    <t>Yaren</t>
  </si>
  <si>
    <t>Bagmati</t>
  </si>
  <si>
    <t>Bheri</t>
  </si>
  <si>
    <t>Dhawalagiri</t>
  </si>
  <si>
    <t>Gandaki</t>
  </si>
  <si>
    <t>Janakpur</t>
  </si>
  <si>
    <t>Karnali</t>
  </si>
  <si>
    <t>Kosi</t>
  </si>
  <si>
    <t>Lumbini</t>
  </si>
  <si>
    <t>Mahakali</t>
  </si>
  <si>
    <t>Mechi</t>
  </si>
  <si>
    <t>Narayani</t>
  </si>
  <si>
    <t>Rapti</t>
  </si>
  <si>
    <t>Sagarmatha</t>
  </si>
  <si>
    <t>Seti</t>
  </si>
  <si>
    <t>Drenthe</t>
  </si>
  <si>
    <t>Flevoland</t>
  </si>
  <si>
    <t>Friesland</t>
  </si>
  <si>
    <t>Gelderland</t>
  </si>
  <si>
    <t>Groningen</t>
  </si>
  <si>
    <t>Noord-Brabant</t>
  </si>
  <si>
    <t>Noord-Holland</t>
  </si>
  <si>
    <t>Overijssel</t>
  </si>
  <si>
    <t>The Netherlands</t>
  </si>
  <si>
    <t>Utrecht</t>
  </si>
  <si>
    <t>Zeeland</t>
  </si>
  <si>
    <t>Zuid-Holland</t>
  </si>
  <si>
    <t>Presidente Hayes</t>
  </si>
  <si>
    <t>Ancash</t>
  </si>
  <si>
    <t>Apurimac</t>
  </si>
  <si>
    <t>Arequipa</t>
  </si>
  <si>
    <t>Ayacucho</t>
  </si>
  <si>
    <t>Cajamarca</t>
  </si>
  <si>
    <t>Callao</t>
  </si>
  <si>
    <t>Cusco</t>
  </si>
  <si>
    <t>St Maarten</t>
  </si>
  <si>
    <t>Auckland</t>
  </si>
  <si>
    <t>Bay of Plenty</t>
  </si>
  <si>
    <t>Canterbury</t>
  </si>
  <si>
    <t>Chatham Islands</t>
  </si>
  <si>
    <t>Gisborne</t>
  </si>
  <si>
    <t>Hawke's Bay</t>
  </si>
  <si>
    <t>Marlborough</t>
  </si>
  <si>
    <t>Northland</t>
  </si>
  <si>
    <t>Otago</t>
  </si>
  <si>
    <t>Southland</t>
  </si>
  <si>
    <t>Taranaki</t>
  </si>
  <si>
    <t>Tasman</t>
  </si>
  <si>
    <t>Waikato</t>
  </si>
  <si>
    <t>Wanganui-Manawatu</t>
  </si>
  <si>
    <t>West Coast</t>
  </si>
  <si>
    <t>Atlantico Norte</t>
  </si>
  <si>
    <t>Atlantico Sur</t>
  </si>
  <si>
    <t>Boaco</t>
  </si>
  <si>
    <t>Carazo</t>
  </si>
  <si>
    <t>Chinandega</t>
  </si>
  <si>
    <t>Chontales</t>
  </si>
  <si>
    <t>Esteli</t>
  </si>
  <si>
    <t>Granada</t>
  </si>
  <si>
    <t>Jinotega</t>
  </si>
  <si>
    <t>Madriz</t>
  </si>
  <si>
    <t>Managua</t>
  </si>
  <si>
    <t>Masaya</t>
  </si>
  <si>
    <t>Matagalpa</t>
  </si>
  <si>
    <t>Nueva Segovia</t>
  </si>
  <si>
    <t>Rio San Juan</t>
  </si>
  <si>
    <t>Rivas</t>
  </si>
  <si>
    <t>Agadez</t>
  </si>
  <si>
    <t>Diffa</t>
  </si>
  <si>
    <t>Dosso</t>
  </si>
  <si>
    <t>Maradi</t>
  </si>
  <si>
    <t>Niamey</t>
  </si>
  <si>
    <t>Tahoua</t>
  </si>
  <si>
    <t>Tillaberi</t>
  </si>
  <si>
    <t>Zinder</t>
  </si>
  <si>
    <t>Abia</t>
  </si>
  <si>
    <t>Abuja Capital Territory</t>
  </si>
  <si>
    <t>Adamawa</t>
  </si>
  <si>
    <t>Akwa Ibom</t>
  </si>
  <si>
    <t>Anambra</t>
  </si>
  <si>
    <t>Manila</t>
  </si>
  <si>
    <t>Bauchi</t>
  </si>
  <si>
    <t>Bayelsa</t>
  </si>
  <si>
    <t>Benue</t>
  </si>
  <si>
    <t>Borno</t>
  </si>
  <si>
    <t>Cross River</t>
  </si>
  <si>
    <t>Ebonyi</t>
  </si>
  <si>
    <t>Edo</t>
  </si>
  <si>
    <t>Ekiti</t>
  </si>
  <si>
    <t>Enugu</t>
  </si>
  <si>
    <t>Gombe</t>
  </si>
  <si>
    <t>Imo</t>
  </si>
  <si>
    <t>Jigawa</t>
  </si>
  <si>
    <t>Kaduna</t>
  </si>
  <si>
    <t>Kano</t>
  </si>
  <si>
    <t>Katsina</t>
  </si>
  <si>
    <t>Kebbi</t>
  </si>
  <si>
    <t>Kogi</t>
  </si>
  <si>
    <t>Kwara</t>
  </si>
  <si>
    <t>Lagos</t>
  </si>
  <si>
    <t>Nassarawa</t>
  </si>
  <si>
    <t>Ogun</t>
  </si>
  <si>
    <t>Ondo</t>
  </si>
  <si>
    <t>Osun</t>
  </si>
  <si>
    <t>Oyo</t>
  </si>
  <si>
    <t>Rivers</t>
  </si>
  <si>
    <t>Isabela</t>
  </si>
  <si>
    <t>Kalinga-Apayao</t>
  </si>
  <si>
    <t>La Carlota</t>
  </si>
  <si>
    <t>Laguna</t>
  </si>
  <si>
    <t>Lanao del Norte</t>
  </si>
  <si>
    <t>Lanao del Sur</t>
  </si>
  <si>
    <t>Laoag</t>
  </si>
  <si>
    <t>LapuLapu</t>
  </si>
  <si>
    <t>Legaspi</t>
  </si>
  <si>
    <t>Leyte</t>
  </si>
  <si>
    <t>Lipa</t>
  </si>
  <si>
    <t>Lucena</t>
  </si>
  <si>
    <t>Maguindanao</t>
  </si>
  <si>
    <t>Mandaue</t>
  </si>
  <si>
    <t>Washington</t>
  </si>
  <si>
    <t>Marawi</t>
  </si>
  <si>
    <t>Marinduque</t>
  </si>
  <si>
    <t>Masbate</t>
  </si>
  <si>
    <t>Mindoro Occidental</t>
  </si>
  <si>
    <t>Mindoro Oriental</t>
  </si>
  <si>
    <t>Misamis Occidental</t>
  </si>
  <si>
    <t>Misamis Oriental</t>
  </si>
  <si>
    <t>Mountain</t>
  </si>
  <si>
    <t>Naga</t>
  </si>
  <si>
    <t>Negros Occidental</t>
  </si>
  <si>
    <t>Negros Occidental San Carlos</t>
  </si>
  <si>
    <t>Negros Oriental</t>
  </si>
  <si>
    <t>Cebu City</t>
  </si>
  <si>
    <t>Cotabato</t>
  </si>
  <si>
    <t>Dagupan</t>
  </si>
  <si>
    <t>Danao</t>
  </si>
  <si>
    <t>Dapitane</t>
  </si>
  <si>
    <t>Davao City</t>
  </si>
  <si>
    <t>Davao del Norte</t>
  </si>
  <si>
    <t>Davao del Sur</t>
  </si>
  <si>
    <t>Davao Oriental</t>
  </si>
  <si>
    <t>Dipolog</t>
  </si>
  <si>
    <t>Dumaguete</t>
  </si>
  <si>
    <t>Eastern Samar</t>
  </si>
  <si>
    <t>General Santos</t>
  </si>
  <si>
    <t>Gingoog</t>
  </si>
  <si>
    <t>Ifugao</t>
  </si>
  <si>
    <t>Iligan</t>
  </si>
  <si>
    <t>Ilocos Norte</t>
  </si>
  <si>
    <t>Ilocos Sur</t>
  </si>
  <si>
    <t>Iloilo</t>
  </si>
  <si>
    <t>Iloilo City</t>
  </si>
  <si>
    <t>Iriga</t>
  </si>
  <si>
    <t>Tacloban</t>
  </si>
  <si>
    <t>Tagaytay</t>
  </si>
  <si>
    <t>Tagbilaran</t>
  </si>
  <si>
    <t>Tangub</t>
  </si>
  <si>
    <t>Tarlac</t>
  </si>
  <si>
    <t>Tawi-Tawi</t>
  </si>
  <si>
    <t>Trece Martires</t>
  </si>
  <si>
    <t>Zambales</t>
  </si>
  <si>
    <t>Zamboanga</t>
  </si>
  <si>
    <t>Zamboanga del Norte</t>
  </si>
  <si>
    <t>Zamboanga del Sur</t>
  </si>
  <si>
    <t>Surigao del Norte</t>
  </si>
  <si>
    <t>Surigao del Sur</t>
  </si>
  <si>
    <t>Adygeya</t>
  </si>
  <si>
    <t>Aginskiy Buryatskiy Avtonomnyy Okrug</t>
  </si>
  <si>
    <t>Altay</t>
  </si>
  <si>
    <t>Altayskiy Kray</t>
  </si>
  <si>
    <t>Amurskaya Oblast'</t>
  </si>
  <si>
    <t>Arkhangel'skaya Oblast'</t>
  </si>
  <si>
    <t>Astrakhanskaya Oblast'</t>
  </si>
  <si>
    <t>Bashkortostan</t>
  </si>
  <si>
    <t>Belgorodskaya Oblast'</t>
  </si>
  <si>
    <t>Bryanskaya Oblast'</t>
  </si>
  <si>
    <t>Buryatiya</t>
  </si>
  <si>
    <t>Chechnya</t>
  </si>
  <si>
    <t>Chelyabinskaya Oblast'</t>
  </si>
  <si>
    <t>Chitinskaya Oblast'</t>
  </si>
  <si>
    <t>Chukotskiy Avtonomnyy Okrug</t>
  </si>
  <si>
    <t>Chuvashiya</t>
  </si>
  <si>
    <t>Dagestan</t>
  </si>
  <si>
    <t>Evenkiyskiy Avtonomnyy Okrug</t>
  </si>
  <si>
    <t>Ingushetiya</t>
  </si>
  <si>
    <t>Irkutskaya Oblast'</t>
  </si>
  <si>
    <t>Ivanovskaya Oblast'</t>
  </si>
  <si>
    <t>Kabardino-Balkariya</t>
  </si>
  <si>
    <t>Kaliningradskaya Oblast'</t>
  </si>
  <si>
    <t>Kalmykiya</t>
  </si>
  <si>
    <t>Kaluzhskaya Oblast'</t>
  </si>
  <si>
    <t>Kamchatskaya Oblast'</t>
  </si>
  <si>
    <t>Karachayevo-Cherkesiya</t>
  </si>
  <si>
    <t>Kareliya</t>
  </si>
  <si>
    <t>Swietokrzyskie</t>
  </si>
  <si>
    <t>Warminsko-Mazurskie</t>
  </si>
  <si>
    <t>Wielkopolskie</t>
  </si>
  <si>
    <t>Zachodniopomorskie</t>
  </si>
  <si>
    <t>Aveiro</t>
  </si>
  <si>
    <t>Azores</t>
  </si>
  <si>
    <t>Beja</t>
  </si>
  <si>
    <t>Braga</t>
  </si>
  <si>
    <t>Braganca</t>
  </si>
  <si>
    <t>Castelo Branco</t>
  </si>
  <si>
    <t>Coimbra</t>
  </si>
  <si>
    <t>Evora</t>
  </si>
  <si>
    <t>Faro</t>
  </si>
  <si>
    <t>Guarda</t>
  </si>
  <si>
    <t>Leiria</t>
  </si>
  <si>
    <t>Lisboa</t>
  </si>
  <si>
    <t>Madeira</t>
  </si>
  <si>
    <t>Portalegre</t>
  </si>
  <si>
    <t>Porto</t>
  </si>
  <si>
    <t>Santarem</t>
  </si>
  <si>
    <t>Setubal</t>
  </si>
  <si>
    <t>Viana do Castelo</t>
  </si>
  <si>
    <t>Vila Real</t>
  </si>
  <si>
    <t>Viseu</t>
  </si>
  <si>
    <t>Ad Dawhah</t>
  </si>
  <si>
    <t>Al Ghuwayriyah</t>
  </si>
  <si>
    <t>Al Jumayliyah</t>
  </si>
  <si>
    <t>Al Khawr</t>
  </si>
  <si>
    <t>Al Wakrah</t>
  </si>
  <si>
    <t>Ar Rayyan</t>
  </si>
  <si>
    <t>Jarayan al Batinah</t>
  </si>
  <si>
    <t>Madinat ash Shamal</t>
  </si>
  <si>
    <t>Umm Salal</t>
  </si>
  <si>
    <t>Réunion</t>
  </si>
  <si>
    <t>Alba</t>
  </si>
  <si>
    <t>Arad</t>
  </si>
  <si>
    <t>Arges</t>
  </si>
  <si>
    <t>Bacau</t>
  </si>
  <si>
    <t>Bihor</t>
  </si>
  <si>
    <t>Bistrita-Nasaud</t>
  </si>
  <si>
    <t>Botosani</t>
  </si>
  <si>
    <t>Braila</t>
  </si>
  <si>
    <t>Brasov</t>
  </si>
  <si>
    <t>Bucuresti</t>
  </si>
  <si>
    <t>Buzau</t>
  </si>
  <si>
    <t>Calarasi</t>
  </si>
  <si>
    <t>Caras-Severin</t>
  </si>
  <si>
    <t>Cluj</t>
  </si>
  <si>
    <t>Constanta</t>
  </si>
  <si>
    <t>Covasna</t>
  </si>
  <si>
    <t>Dambovita</t>
  </si>
  <si>
    <t>Dolj</t>
  </si>
  <si>
    <t>Nenetskiy Avtonomnyy Okrug</t>
  </si>
  <si>
    <t>Nizhegorodskaya Oblast'</t>
  </si>
  <si>
    <t>Novgorodskaya Oblast'</t>
  </si>
  <si>
    <t>Novosibirskaya Oblast'</t>
  </si>
  <si>
    <t>Omskaya Oblast'</t>
  </si>
  <si>
    <t>Orenburgskaya Oblast'</t>
  </si>
  <si>
    <t>Orlovskaya Oblast'</t>
  </si>
  <si>
    <t>Penzenskaya Oblast'</t>
  </si>
  <si>
    <t>Saint Paul Charlestown</t>
  </si>
  <si>
    <t>Saint Peter Basseterre</t>
  </si>
  <si>
    <t>Saint Thomas Lowland</t>
  </si>
  <si>
    <t>Saint Thomas Middle Island</t>
  </si>
  <si>
    <t>Trinity Palmetto Point</t>
  </si>
  <si>
    <t>Taymyrskiy Dolgano-Nenetskiy Avtonomnyy Okrug</t>
  </si>
  <si>
    <t>Tomskaya Oblast'</t>
  </si>
  <si>
    <t>Tul'skaya Oblast'</t>
  </si>
  <si>
    <t>Tverskaya Oblast'</t>
  </si>
  <si>
    <t>Tyumenskaya Oblast'</t>
  </si>
  <si>
    <t>Tyva</t>
  </si>
  <si>
    <t>Udmurtiya</t>
  </si>
  <si>
    <t>Ul'yanovskaya Oblast'</t>
  </si>
  <si>
    <t>Ust'-Ordynskiy Buryatskiy Avtonomnyy Okrug</t>
  </si>
  <si>
    <t>Vladimirskaya Oblast'</t>
  </si>
  <si>
    <t>Volgogradskaya Oblast'</t>
  </si>
  <si>
    <t>Vologodskaya oblast'</t>
  </si>
  <si>
    <t>Voronezhskaya Oblast'</t>
  </si>
  <si>
    <t>Yamalo-Nenetskiy Avtonomnyy Okrug</t>
  </si>
  <si>
    <t>Yaroslavskaya Oblast'</t>
  </si>
  <si>
    <t>Yevreyskaya Avtonomnyy Oblast'</t>
  </si>
  <si>
    <t>Butare</t>
  </si>
  <si>
    <t>Byumba</t>
  </si>
  <si>
    <t>Cyangugu</t>
  </si>
  <si>
    <t>Gikongoro</t>
  </si>
  <si>
    <t>Gisenyi</t>
  </si>
  <si>
    <t>Gitarama</t>
  </si>
  <si>
    <t>Ar Riyad</t>
  </si>
  <si>
    <t>'Asir</t>
  </si>
  <si>
    <t>Ha'il</t>
  </si>
  <si>
    <t>Jizan</t>
  </si>
  <si>
    <t>Makkah</t>
  </si>
  <si>
    <t>Beau Vallon</t>
  </si>
  <si>
    <t>Bel Air</t>
  </si>
  <si>
    <t>Bel Ombre</t>
  </si>
  <si>
    <t>Cascade</t>
  </si>
  <si>
    <t>Glacis</t>
  </si>
  <si>
    <t>Grand' Anse</t>
  </si>
  <si>
    <t>La Digue</t>
  </si>
  <si>
    <t>La Riviere Anglaise</t>
  </si>
  <si>
    <t>Mont Buxton</t>
  </si>
  <si>
    <t>Mont Fleuri</t>
  </si>
  <si>
    <t>Plaisance</t>
  </si>
  <si>
    <t>Pointe La Rue</t>
  </si>
  <si>
    <t>Port Glaud</t>
  </si>
  <si>
    <t>Saint Louis</t>
  </si>
  <si>
    <t>Takamaka</t>
  </si>
  <si>
    <t>Western Area</t>
  </si>
  <si>
    <t>Banskobystricky</t>
  </si>
  <si>
    <t>Bratislavsky</t>
  </si>
  <si>
    <t>Kosicky</t>
  </si>
  <si>
    <t>Nitrinsky</t>
  </si>
  <si>
    <t>Presovsky</t>
  </si>
  <si>
    <t>Treciansky</t>
  </si>
  <si>
    <t>Trnavsky</t>
  </si>
  <si>
    <t>Zilinsky</t>
  </si>
  <si>
    <t>Ajdovscina</t>
  </si>
  <si>
    <t>Beltinci</t>
  </si>
  <si>
    <t>Bled</t>
  </si>
  <si>
    <t>Bohinj</t>
  </si>
  <si>
    <t>Borovnica</t>
  </si>
  <si>
    <t>Bovec</t>
  </si>
  <si>
    <t>Brda</t>
  </si>
  <si>
    <t>Brezice</t>
  </si>
  <si>
    <t>Brezovica</t>
  </si>
  <si>
    <t>Cankova-Tisina</t>
  </si>
  <si>
    <t>Celje</t>
  </si>
  <si>
    <t>Cerklje Na Gorenjskem</t>
  </si>
  <si>
    <t>Cerknica</t>
  </si>
  <si>
    <t>Cerkno</t>
  </si>
  <si>
    <t>Crensovci</t>
  </si>
  <si>
    <t>Crna na Koroskem</t>
  </si>
  <si>
    <t>Crnomelj</t>
  </si>
  <si>
    <t>Destrnik-Trnovska Vas</t>
  </si>
  <si>
    <t>Divaca</t>
  </si>
  <si>
    <t>Dobrepolje</t>
  </si>
  <si>
    <t>Dobrova-Horjul-Polhov Gradec</t>
  </si>
  <si>
    <t>Dol pri Ljubljani</t>
  </si>
  <si>
    <t>Domzale</t>
  </si>
  <si>
    <t>Dornava</t>
  </si>
  <si>
    <t>Dravograd</t>
  </si>
  <si>
    <t>Maribor</t>
  </si>
  <si>
    <t>Medvode</t>
  </si>
  <si>
    <t>Menges</t>
  </si>
  <si>
    <t>Metlika</t>
  </si>
  <si>
    <t>Mezica</t>
  </si>
  <si>
    <t>Miren-Kostanjevica</t>
  </si>
  <si>
    <t>Mislinja</t>
  </si>
  <si>
    <t>Moravce</t>
  </si>
  <si>
    <t>Moravske Toplice</t>
  </si>
  <si>
    <t>Mozirje</t>
  </si>
  <si>
    <t>Murska Sobota</t>
  </si>
  <si>
    <t>Muta</t>
  </si>
  <si>
    <t>Naklo</t>
  </si>
  <si>
    <t>Nazarje</t>
  </si>
  <si>
    <t>Nova Gorica</t>
  </si>
  <si>
    <t>Novo Mesto</t>
  </si>
  <si>
    <t>Odranci</t>
  </si>
  <si>
    <t>Ormoz</t>
  </si>
  <si>
    <t>Osilnica</t>
  </si>
  <si>
    <t>Pesnica</t>
  </si>
  <si>
    <t>Piran</t>
  </si>
  <si>
    <t>Pivka</t>
  </si>
  <si>
    <t>Podcetrtek</t>
  </si>
  <si>
    <t>Podvelka-Ribnica</t>
  </si>
  <si>
    <t>Postojna</t>
  </si>
  <si>
    <t>Preddvor</t>
  </si>
  <si>
    <t>Ptuj</t>
  </si>
  <si>
    <t>Puconci</t>
  </si>
  <si>
    <t>Race-Fram</t>
  </si>
  <si>
    <t>Radece</t>
  </si>
  <si>
    <t>Radenci</t>
  </si>
  <si>
    <t>Radlje ob Dravi</t>
  </si>
  <si>
    <t>Radovljica</t>
  </si>
  <si>
    <t>Ravne-Prevalje</t>
  </si>
  <si>
    <t>Isabel</t>
  </si>
  <si>
    <t>Makira</t>
  </si>
  <si>
    <t>Malaita</t>
  </si>
  <si>
    <t>Temotu</t>
  </si>
  <si>
    <t>Bakool</t>
  </si>
  <si>
    <t>Banaadir</t>
  </si>
  <si>
    <t>Bari</t>
  </si>
  <si>
    <t>Galguduud</t>
  </si>
  <si>
    <t>Gedo</t>
  </si>
  <si>
    <t>Hiiraan</t>
  </si>
  <si>
    <t>Jubbada Dhexe</t>
  </si>
  <si>
    <t>Jubbada Hoose</t>
  </si>
  <si>
    <t>Mudug</t>
  </si>
  <si>
    <t>Nugaal</t>
  </si>
  <si>
    <t>Sanaag</t>
  </si>
  <si>
    <t>Shabeellaha Dhexe</t>
  </si>
  <si>
    <t>Shabeellaha Hoose</t>
  </si>
  <si>
    <t>Togdheer</t>
  </si>
  <si>
    <t>Woqooyi Galbeed</t>
  </si>
  <si>
    <t>Eastern Cape</t>
  </si>
  <si>
    <t>Free State</t>
  </si>
  <si>
    <t>Gauteng</t>
  </si>
  <si>
    <t>KwaZulu-Natal</t>
  </si>
  <si>
    <t>Mpumalanga</t>
  </si>
  <si>
    <t>Northern Cape</t>
  </si>
  <si>
    <t>Northern Province</t>
  </si>
  <si>
    <t>North-West</t>
  </si>
  <si>
    <t>Western Cape</t>
  </si>
  <si>
    <t>Andalucia</t>
  </si>
  <si>
    <t>Aragon</t>
  </si>
  <si>
    <t>Asturias</t>
  </si>
  <si>
    <t>Canarias</t>
  </si>
  <si>
    <t>Cantabria</t>
  </si>
  <si>
    <t>Castilla y Leon</t>
  </si>
  <si>
    <t>Castilla-La Mancha</t>
  </si>
  <si>
    <t>Cataluña</t>
  </si>
  <si>
    <t>Extremadura</t>
  </si>
  <si>
    <t>Galicia</t>
  </si>
  <si>
    <t>Islas Baleares</t>
  </si>
  <si>
    <t>Madrid</t>
  </si>
  <si>
    <t>Murcia</t>
  </si>
  <si>
    <t>Navarra</t>
  </si>
  <si>
    <t>Pais Vasco</t>
  </si>
  <si>
    <t>Valenciana</t>
  </si>
  <si>
    <t>North Central</t>
  </si>
  <si>
    <t>North Eastern</t>
  </si>
  <si>
    <t>North Western</t>
  </si>
  <si>
    <t>Sabaragamuwa</t>
  </si>
  <si>
    <t>Uva</t>
  </si>
  <si>
    <t>A'ali an Nil</t>
  </si>
  <si>
    <t>Gharb Kurdufan</t>
  </si>
  <si>
    <t>Janub Darfur</t>
  </si>
  <si>
    <t>Janub Kurdufan</t>
  </si>
  <si>
    <t>Junqali</t>
  </si>
  <si>
    <t>Kassala</t>
  </si>
  <si>
    <t>Nahr an Nil</t>
  </si>
  <si>
    <t>Shamal Bahr al Ghazal</t>
  </si>
  <si>
    <t>Shamal Darfur</t>
  </si>
  <si>
    <t>Shamal Kurdufan</t>
  </si>
  <si>
    <t>Sharq al Istiwa'iyah</t>
  </si>
  <si>
    <t>Sinnar</t>
  </si>
  <si>
    <t>Warab</t>
  </si>
  <si>
    <t>Brokopondo</t>
  </si>
  <si>
    <t>Commewijne</t>
  </si>
  <si>
    <t>Coronie</t>
  </si>
  <si>
    <t>Marowijne</t>
  </si>
  <si>
    <t>Nickerie</t>
  </si>
  <si>
    <t>Para</t>
  </si>
  <si>
    <t>Paramaribo</t>
  </si>
  <si>
    <t>Saramacca</t>
  </si>
  <si>
    <t>Sipaliwini</t>
  </si>
  <si>
    <t>Wanica</t>
  </si>
  <si>
    <t>Hhohho</t>
  </si>
  <si>
    <t>Lubombo</t>
  </si>
  <si>
    <t>Manzini</t>
  </si>
  <si>
    <t>Shiselweni</t>
  </si>
  <si>
    <t>Blekinge Lan</t>
  </si>
  <si>
    <t>Dalarnas Lan</t>
  </si>
  <si>
    <t>Gavleborgs Lan</t>
  </si>
  <si>
    <t>Gotlands Lan</t>
  </si>
  <si>
    <t>Hallands Lan</t>
  </si>
  <si>
    <t>Jamtlands Lan</t>
  </si>
  <si>
    <t>Jonkopings Lan</t>
  </si>
  <si>
    <t>Kalmar Lan</t>
  </si>
  <si>
    <t>Kronobergs Lan</t>
  </si>
  <si>
    <t>Norrbottens Lan</t>
  </si>
  <si>
    <t>Orebro Lan</t>
  </si>
  <si>
    <t>Ostergotlands Lan</t>
  </si>
  <si>
    <t>Skane Lan</t>
  </si>
  <si>
    <t>Hims</t>
  </si>
  <si>
    <t>Idlib</t>
  </si>
  <si>
    <t>Rif Dimashq</t>
  </si>
  <si>
    <t>Tartus</t>
  </si>
  <si>
    <t>Fu-chien</t>
  </si>
  <si>
    <t>Kao-hsiung</t>
  </si>
  <si>
    <t>T'ai-pei</t>
  </si>
  <si>
    <t>T'ai-wan</t>
  </si>
  <si>
    <t>Khatlon</t>
  </si>
  <si>
    <t>Kuhistoni Badakhshon</t>
  </si>
  <si>
    <t>Leninobod</t>
  </si>
  <si>
    <t>Arusha</t>
  </si>
  <si>
    <t>Dar es Salaam</t>
  </si>
  <si>
    <t>Dodoma</t>
  </si>
  <si>
    <t>Iringa</t>
  </si>
  <si>
    <t>Kagera</t>
  </si>
  <si>
    <t>Kigoma</t>
  </si>
  <si>
    <t>Kilimanjaro</t>
  </si>
  <si>
    <t>Lindi</t>
  </si>
  <si>
    <t>Mara</t>
  </si>
  <si>
    <t>Mbeya</t>
  </si>
  <si>
    <t>Morogoro</t>
  </si>
  <si>
    <t>Mtwara</t>
  </si>
  <si>
    <t>Pemba North</t>
  </si>
  <si>
    <t>Narathiwat</t>
  </si>
  <si>
    <t>Nong Bua Lamphu</t>
  </si>
  <si>
    <t>Nong Khai</t>
  </si>
  <si>
    <t>Nonthaburi</t>
  </si>
  <si>
    <t>Pathum Thani</t>
  </si>
  <si>
    <t>Pattani</t>
  </si>
  <si>
    <t>Phangnga</t>
  </si>
  <si>
    <t>Phatthalung</t>
  </si>
  <si>
    <t>Phayao</t>
  </si>
  <si>
    <t>Phetchabun</t>
  </si>
  <si>
    <t>Phetchaburi</t>
  </si>
  <si>
    <t>Phichit</t>
  </si>
  <si>
    <t>Phitsanulok</t>
  </si>
  <si>
    <t>Phra Nakhon Si Ayutthaya</t>
  </si>
  <si>
    <t>Phrae</t>
  </si>
  <si>
    <t>Phuket</t>
  </si>
  <si>
    <t>Prachin Buri</t>
  </si>
  <si>
    <t>Prachuap Khiri Khan</t>
  </si>
  <si>
    <t>Ranong</t>
  </si>
  <si>
    <t>Ratchaburi</t>
  </si>
  <si>
    <t>Rayong</t>
  </si>
  <si>
    <t>Roi Et</t>
  </si>
  <si>
    <t>Sa Kaeo</t>
  </si>
  <si>
    <t>Sakon Nakhon</t>
  </si>
  <si>
    <t>Samut Prakan</t>
  </si>
  <si>
    <t>Samut Sakhon</t>
  </si>
  <si>
    <t>Samut Songkhram</t>
  </si>
  <si>
    <t>Sara Buri</t>
  </si>
  <si>
    <t>Satun</t>
  </si>
  <si>
    <t>Sing Buri</t>
  </si>
  <si>
    <t>Sisaket</t>
  </si>
  <si>
    <t>Songkhla</t>
  </si>
  <si>
    <t>Sukhothai</t>
  </si>
  <si>
    <t>Suphan Buri</t>
  </si>
  <si>
    <t>Surat Thani</t>
  </si>
  <si>
    <t>Surin</t>
  </si>
  <si>
    <t>Tak</t>
  </si>
  <si>
    <t>Trang</t>
  </si>
  <si>
    <t>Trat</t>
  </si>
  <si>
    <t>Ubon Ratchanthani</t>
  </si>
  <si>
    <t>Udon Thani</t>
  </si>
  <si>
    <t>Uthai Thani</t>
  </si>
  <si>
    <t>Uttaradit</t>
  </si>
  <si>
    <t>Yala</t>
  </si>
  <si>
    <t>Yasothon</t>
  </si>
  <si>
    <t>Kara</t>
  </si>
  <si>
    <t>Maritime</t>
  </si>
  <si>
    <t>Savanes</t>
  </si>
  <si>
    <t>Ha'apai</t>
  </si>
  <si>
    <t>Tongatapu</t>
  </si>
  <si>
    <t>Vava'u</t>
  </si>
  <si>
    <t>Arima</t>
  </si>
  <si>
    <t>Caroni</t>
  </si>
  <si>
    <t>Artvin</t>
  </si>
  <si>
    <t>Aydin</t>
  </si>
  <si>
    <t>Balikesir</t>
  </si>
  <si>
    <t>Bartin</t>
  </si>
  <si>
    <t>Batman</t>
  </si>
  <si>
    <t>Bayburt</t>
  </si>
  <si>
    <t>Bilecik</t>
  </si>
  <si>
    <t>Bingol</t>
  </si>
  <si>
    <t>Bitlis</t>
  </si>
  <si>
    <t>Bolu</t>
  </si>
  <si>
    <t>Burdur</t>
  </si>
  <si>
    <t>Bursa</t>
  </si>
  <si>
    <t>Canakkale</t>
  </si>
  <si>
    <t>Cankiri</t>
  </si>
  <si>
    <t>Corum</t>
  </si>
  <si>
    <t>Denizli</t>
  </si>
  <si>
    <t>Diyarbakir</t>
  </si>
  <si>
    <t>Düzce</t>
  </si>
  <si>
    <t>Edirne</t>
  </si>
  <si>
    <t>Elazig</t>
  </si>
  <si>
    <t>Erzincan</t>
  </si>
  <si>
    <t>Indiana</t>
  </si>
  <si>
    <t>Iowa</t>
  </si>
  <si>
    <t>Mayaro</t>
  </si>
  <si>
    <t>Nariva</t>
  </si>
  <si>
    <t>Mardin</t>
  </si>
  <si>
    <t>Mugla</t>
  </si>
  <si>
    <t>Mus</t>
  </si>
  <si>
    <t>Nevsehir</t>
  </si>
  <si>
    <t>Nigde</t>
  </si>
  <si>
    <t>Ordu</t>
  </si>
  <si>
    <t>Osmaniye</t>
  </si>
  <si>
    <t>Rize</t>
  </si>
  <si>
    <t>Sakarya</t>
  </si>
  <si>
    <t>Samsun</t>
  </si>
  <si>
    <t>Sanliurfa</t>
  </si>
  <si>
    <t>Siirt</t>
  </si>
  <si>
    <t>Sinop</t>
  </si>
  <si>
    <t>Sirnak</t>
  </si>
  <si>
    <t>Sivas</t>
  </si>
  <si>
    <t>Tekirdag</t>
  </si>
  <si>
    <t>Tokat</t>
  </si>
  <si>
    <t>Trabzon</t>
  </si>
  <si>
    <t>Tunceli</t>
  </si>
  <si>
    <t>Usak</t>
  </si>
  <si>
    <t>Van</t>
  </si>
  <si>
    <t>Yalova</t>
  </si>
  <si>
    <t>Yozgat</t>
  </si>
  <si>
    <t>Zonguldak</t>
  </si>
  <si>
    <t>Ahal</t>
  </si>
  <si>
    <t>Balkan</t>
  </si>
  <si>
    <t>Dashhowuz</t>
  </si>
  <si>
    <t>Lebap</t>
  </si>
  <si>
    <t>Mary</t>
  </si>
  <si>
    <t>Adjumani</t>
  </si>
  <si>
    <t>Apac</t>
  </si>
  <si>
    <t>Arua</t>
  </si>
  <si>
    <t>Bugiri</t>
  </si>
  <si>
    <t>Bundibogyo</t>
  </si>
  <si>
    <t>Bushenyi</t>
  </si>
  <si>
    <t>Busia</t>
  </si>
  <si>
    <t>Gulu</t>
  </si>
  <si>
    <t>Hoima</t>
  </si>
  <si>
    <t>Iganga</t>
  </si>
  <si>
    <t>Jinja</t>
  </si>
  <si>
    <t>Kabale</t>
  </si>
  <si>
    <t>Kabarole</t>
  </si>
  <si>
    <t>Kalangala</t>
  </si>
  <si>
    <t>Kampala</t>
  </si>
  <si>
    <t>Kamuli</t>
  </si>
  <si>
    <t>Kapchorwa</t>
  </si>
  <si>
    <t>Kasese</t>
  </si>
  <si>
    <t>Katakwi</t>
  </si>
  <si>
    <t>Kibale</t>
  </si>
  <si>
    <t>Kiboga</t>
  </si>
  <si>
    <t>Kisoro</t>
  </si>
  <si>
    <t>Kitgum</t>
  </si>
  <si>
    <t>Kotido</t>
  </si>
  <si>
    <t>Kumi</t>
  </si>
  <si>
    <t>Lira</t>
  </si>
  <si>
    <t>Luwero</t>
  </si>
  <si>
    <t>Masaka</t>
  </si>
  <si>
    <t>Masindi</t>
  </si>
  <si>
    <t>Mbale</t>
  </si>
  <si>
    <t>Mbarara</t>
  </si>
  <si>
    <t>Moroto</t>
  </si>
  <si>
    <t>Moyo</t>
  </si>
  <si>
    <t>Mpigi</t>
  </si>
  <si>
    <t>Mubende</t>
  </si>
  <si>
    <t>Mukono</t>
  </si>
  <si>
    <t>Nakasongola</t>
  </si>
  <si>
    <t>Nebbi</t>
  </si>
  <si>
    <t>Ntungamo</t>
  </si>
  <si>
    <t>Pallisa</t>
  </si>
  <si>
    <t>Rakai</t>
  </si>
  <si>
    <t>Rukungiri</t>
  </si>
  <si>
    <t>Sembabule</t>
  </si>
  <si>
    <t>Soroti</t>
  </si>
  <si>
    <t>Maine</t>
  </si>
  <si>
    <t>Massachusetts</t>
  </si>
  <si>
    <t>Michigan</t>
  </si>
  <si>
    <t>Minnesota</t>
  </si>
  <si>
    <t>Mississippi</t>
  </si>
  <si>
    <t>Missouri</t>
  </si>
  <si>
    <t>Nebraska</t>
  </si>
  <si>
    <t>Nevada</t>
  </si>
  <si>
    <t>New Hampshire</t>
  </si>
  <si>
    <t>New Jersey</t>
  </si>
  <si>
    <t>New Mexico</t>
  </si>
  <si>
    <t>Utah</t>
  </si>
  <si>
    <t>Vermont</t>
  </si>
  <si>
    <t>Virginia</t>
  </si>
  <si>
    <t>WebTV</t>
  </si>
  <si>
    <t>West Virginia</t>
  </si>
  <si>
    <t>Wisconsin</t>
  </si>
  <si>
    <t>Wyoming</t>
  </si>
  <si>
    <t>Artigas</t>
  </si>
  <si>
    <t>Canelones</t>
  </si>
  <si>
    <t>Cerro Largo</t>
  </si>
  <si>
    <t>Colonia</t>
  </si>
  <si>
    <t>Durazno</t>
  </si>
  <si>
    <t>Flores</t>
  </si>
  <si>
    <t>Lavalleja</t>
  </si>
  <si>
    <t>Maldonado</t>
  </si>
  <si>
    <t>Montevideo</t>
  </si>
  <si>
    <t>Paysandu</t>
  </si>
  <si>
    <t>Rivera</t>
  </si>
  <si>
    <t>Rocha</t>
  </si>
  <si>
    <t>Salto</t>
  </si>
  <si>
    <t>Soriano</t>
  </si>
  <si>
    <t>Tacuarembo</t>
  </si>
  <si>
    <t>Treinta y Tres</t>
  </si>
  <si>
    <t>Andijon</t>
  </si>
  <si>
    <t>Bukhoro</t>
  </si>
  <si>
    <t>Farghona</t>
  </si>
  <si>
    <t>Tachira</t>
  </si>
  <si>
    <t>Trujillo</t>
  </si>
  <si>
    <t>Vargas</t>
  </si>
  <si>
    <t>Yaracuy</t>
  </si>
  <si>
    <t>Zulia</t>
  </si>
  <si>
    <t>An Giang</t>
  </si>
  <si>
    <t>Ba Ria-Vung Tau</t>
  </si>
  <si>
    <t>Bac Giang</t>
  </si>
  <si>
    <t>Bac Kan</t>
  </si>
  <si>
    <t>Bac Lieu</t>
  </si>
  <si>
    <t>Bac Ninh</t>
  </si>
  <si>
    <t>Ben Tre</t>
  </si>
  <si>
    <t>Bin Duong</t>
  </si>
  <si>
    <t>Bin Phuoc</t>
  </si>
  <si>
    <t>Binh Dinh</t>
  </si>
  <si>
    <t>Binh Thuan</t>
  </si>
  <si>
    <t>Ca Mau</t>
  </si>
  <si>
    <t>Lao Cai</t>
  </si>
  <si>
    <t>Long An</t>
  </si>
  <si>
    <t>Nam Dinh</t>
  </si>
  <si>
    <t>Nghe An</t>
  </si>
  <si>
    <t>Ninh Binh</t>
  </si>
  <si>
    <t>Ninh Thuan</t>
  </si>
  <si>
    <t>Phu Tho</t>
  </si>
  <si>
    <t>Phu Yen</t>
  </si>
  <si>
    <t>Quang Binh</t>
  </si>
  <si>
    <t>Quang Nam</t>
  </si>
  <si>
    <t>Quang Ngai</t>
  </si>
  <si>
    <t>Quang Ninh</t>
  </si>
  <si>
    <t>Quang Tri</t>
  </si>
  <si>
    <t>Masvingo</t>
  </si>
  <si>
    <t>Matabeleland North</t>
  </si>
  <si>
    <t>Matabeleland South</t>
  </si>
  <si>
    <t>Midlands</t>
  </si>
  <si>
    <t>ID</t>
  </si>
  <si>
    <t>New ID</t>
  </si>
  <si>
    <t>ContinentID</t>
  </si>
  <si>
    <t>New Country ID</t>
  </si>
  <si>
    <t>Continents</t>
  </si>
  <si>
    <t>Africa</t>
  </si>
  <si>
    <t>Asia</t>
  </si>
  <si>
    <t>Europe</t>
  </si>
  <si>
    <t>North America</t>
  </si>
  <si>
    <t>South America</t>
  </si>
  <si>
    <t>Oceania</t>
  </si>
  <si>
    <t/>
  </si>
  <si>
    <t>c ID</t>
  </si>
  <si>
    <t>Can Tho</t>
  </si>
  <si>
    <t>Cao Bang</t>
  </si>
  <si>
    <t>Crna Gora (Montenegro)</t>
  </si>
  <si>
    <t>Kosovo</t>
  </si>
  <si>
    <t>Srbija (Serbia)</t>
  </si>
  <si>
    <t>Vojvodina</t>
  </si>
  <si>
    <t>Copperbelt</t>
  </si>
  <si>
    <t>Luapula</t>
  </si>
  <si>
    <t>Lusaka</t>
  </si>
  <si>
    <t>Ownership</t>
  </si>
  <si>
    <t>Description</t>
  </si>
  <si>
    <t>SicMajorCode</t>
  </si>
  <si>
    <t>SicMajorDivisionsID</t>
  </si>
  <si>
    <t>Codes</t>
  </si>
  <si>
    <t>SicCode</t>
  </si>
  <si>
    <t>SicDivisionsID</t>
  </si>
  <si>
    <t>Private households, exterritorial organisations, representatives of foreign governments and other activities not  adequately defined</t>
  </si>
  <si>
    <t>PRIVATE HOUSEHOLDS WITH EMPLOYED PERSONS</t>
  </si>
  <si>
    <t>Growing of cereals and other crops n.e.c.</t>
  </si>
  <si>
    <t>FISHING, OPERATION OF FISH HATCHERIES AND FISH FARMS</t>
  </si>
  <si>
    <t>Agriculture, hunting, forestry and fishing</t>
  </si>
  <si>
    <t>EXTERRITORIAL ORGANISATIONS</t>
  </si>
  <si>
    <t>Growing of vegetables, horticultural specialities and nursery products</t>
  </si>
  <si>
    <t>Mining and quarrying</t>
  </si>
  <si>
    <t>REPRESENTATIVES OF FOREIGN GOVERNMENTS</t>
  </si>
  <si>
    <t>Growing of fruit, nuts, beverage and spice crops</t>
  </si>
  <si>
    <t>Manufacturing</t>
  </si>
  <si>
    <t>OTHER ACTIVITIES NOT ADEQUATELY DEFINED</t>
  </si>
  <si>
    <t>Farming  of cattle, sheep, goats, horses, asses, mules and hinnies;dairy farming</t>
  </si>
  <si>
    <t>Electricity, gas and water supply</t>
  </si>
  <si>
    <t>AGRICULTURE, HUNTING AND RELATED SERVICES</t>
  </si>
  <si>
    <t>Other animal farming; production of animal products n.e.c.</t>
  </si>
  <si>
    <t>Construction</t>
  </si>
  <si>
    <t>FORESTRY, LOGGING AND RELATED SERVICES</t>
  </si>
  <si>
    <t>GROWING OF CROPS COMBINED WITH FARMING OF ANIMALS (MIXED FARMING)</t>
  </si>
  <si>
    <t>Please note that this sheet requires macros to function. If you are seeing this page then macros have NOT been enabled for this workbook.
Please follow the instructions below to enable macros.</t>
  </si>
  <si>
    <t>Look at the top of this sheet just below the ribbon is a security warning</t>
  </si>
  <si>
    <t>Select Enable Macros</t>
  </si>
  <si>
    <t>Click OK</t>
  </si>
  <si>
    <t>Click on the Tools menu at the top</t>
  </si>
  <si>
    <t>Select Options at the bottom of the menu</t>
  </si>
  <si>
    <t>Select the Security tab</t>
  </si>
  <si>
    <t>Click on the Macro Security button</t>
  </si>
  <si>
    <t>Move the slider down to Medium Security</t>
  </si>
  <si>
    <t>Save &amp; Close this sheet</t>
  </si>
  <si>
    <t>Select the Enable Macros button</t>
  </si>
  <si>
    <t>AGRICULTURAL AND ANIMAL HUSBANDRY SERVICES, EXCEPT VETERINARY ACTIVITIES</t>
  </si>
  <si>
    <t>Transport, storage and communication</t>
  </si>
  <si>
    <t>MINING OF COAL AND LIGNITE</t>
  </si>
  <si>
    <t>Game propagation</t>
  </si>
  <si>
    <t>Financial intermediation, insurance, real estate and business services</t>
  </si>
  <si>
    <t>MANUFACTURE OF TEXTILES, CLOTHING AND LEATHER GOODS</t>
  </si>
  <si>
    <t>FISH HATCHERIES AND FISH FARMS</t>
  </si>
  <si>
    <t>SERVICE ACTIVITIES INCIDENTAL TO MINING OF MINERALS</t>
  </si>
  <si>
    <t>OCEAN AND COASTAL FISHING</t>
  </si>
  <si>
    <t>Platinum group metals</t>
  </si>
  <si>
    <t>ELECTRICITY, GAS, STEAM AND HOT WATER SUPPLY</t>
  </si>
  <si>
    <t>Other metal ore mining, except gold and uranium</t>
  </si>
  <si>
    <t>Extraction and evaporation of salt</t>
  </si>
  <si>
    <t>WATER TRANSPORT</t>
  </si>
  <si>
    <t>Mining of precious and semi-precious stones, except diamonds</t>
  </si>
  <si>
    <t>AIR TRANSPORT</t>
  </si>
  <si>
    <t>Asbestos</t>
  </si>
  <si>
    <t>MANUFACTURE OF WOOD AND OF PRODUCTS OF WOOD AND CORK, EXCEPT FURNITURE; MANUFACTURE OF ARTICLES OF STRAW AND PLAITING MATERIALS; MANUFACTURE OF PAPER AND PAPER PRODUCTS; PUBLISHING, PRINTING AND REPRODUCTION OF RECORDED MEDIA</t>
  </si>
  <si>
    <t>MANUFACTURE OF COKE, REFINED PETROLEUM PRODUCTS AND NUCLEAR FUEL; MANUFACTURE OF CHEMICALS AND CHEMICAL PRODUCTS; MANUFACTURE OF RUBBER AND PLASTIC PRODUCTS</t>
  </si>
  <si>
    <t>Extraction of crude petroleum and natural gas</t>
  </si>
  <si>
    <t>MANUFACTURE OF OTHER NON-METALLIC MINERAL PRODUCTS</t>
  </si>
  <si>
    <t>Service activities incidental to oil and gas extraction, excluding surveying</t>
  </si>
  <si>
    <t>Sunnyside,</t>
  </si>
  <si>
    <t>Pretoria 0002</t>
  </si>
  <si>
    <t>Please note the following before completing the form:</t>
  </si>
  <si>
    <t>Principal Physical Address (where the business operations are located):</t>
  </si>
  <si>
    <t>Registered Name of the Business / Entity in full:</t>
  </si>
  <si>
    <t>Race</t>
  </si>
  <si>
    <t>RENTING OF MACHINERY AND EQUIPMENT, WITHOUT OPERATOR AND OF PERSONAL AND HOUSEHOLD GOODS</t>
  </si>
  <si>
    <t>Finishing of purchased yarns and fabrics</t>
  </si>
  <si>
    <t>COMPUTER AND RELATED ACTIVITIES</t>
  </si>
  <si>
    <t>Manufacture of blankets, made-up furnishing articles and stuffed articles</t>
  </si>
  <si>
    <t>RESEARCH AND DEVELOPMENT</t>
  </si>
  <si>
    <t>Manufacture of tents, tarpaulins, sails and other canvas goods</t>
  </si>
  <si>
    <t>OTHER BUSINESS ACTIVITIES</t>
  </si>
  <si>
    <t>Manufacture of automotive textile goods (including safety belts, and seat covers)</t>
  </si>
  <si>
    <t>PUBLIC ADMINISTRATION AND DEFENCE ACTIVITIES</t>
  </si>
  <si>
    <t>Manufacture of other textile articles (except apparel)</t>
  </si>
  <si>
    <t>EDUCATION</t>
  </si>
  <si>
    <t>CONSTRUCTION</t>
  </si>
  <si>
    <t>Limestone and limeworks</t>
  </si>
  <si>
    <t>WHOLESALE AND COMMISSION TRADE, EXCEPT OF MOTOR VEHICLES AND MOTOR CYCLES</t>
  </si>
  <si>
    <t>Other stone quarrying, including stone crushing and clay and sandpits</t>
  </si>
  <si>
    <t>Lithuania</t>
  </si>
  <si>
    <t>Luxembourg</t>
  </si>
  <si>
    <t>Macao</t>
  </si>
  <si>
    <t>Mozambique</t>
  </si>
  <si>
    <t>Niger</t>
  </si>
  <si>
    <t>Nigeria</t>
  </si>
  <si>
    <t>Niue</t>
  </si>
  <si>
    <t>HEALTH AND SOCIAL WORK</t>
  </si>
  <si>
    <t>Manufacture of cordage, rope, twine and netting</t>
  </si>
  <si>
    <t>OTHER COMMUNITY, SOCIAL AND PERSONAL SERVICE ACTIVITIES</t>
  </si>
  <si>
    <t>Manufacture of other textiles n.e.c.</t>
  </si>
  <si>
    <t>ACTIVITIES OF MEMBERSHIP ORGANISATIONS N.E.C.</t>
  </si>
  <si>
    <t xml:space="preserve">Garment and hosiery knitting mills </t>
  </si>
  <si>
    <t>Malawi</t>
  </si>
  <si>
    <t>British Indian Ocean Territory</t>
  </si>
  <si>
    <t>Brunei Darussalam</t>
  </si>
  <si>
    <t>Bulgaria</t>
  </si>
  <si>
    <t>Burkina Faso</t>
  </si>
  <si>
    <t>Burundi</t>
  </si>
  <si>
    <t>Cambodia</t>
  </si>
  <si>
    <t>Cameroon</t>
  </si>
  <si>
    <t>Canada</t>
  </si>
  <si>
    <t>Cape Verde</t>
  </si>
  <si>
    <t>Cayman Islands</t>
  </si>
  <si>
    <t>Central African Republic</t>
  </si>
  <si>
    <t>Chad</t>
  </si>
  <si>
    <t>Chile</t>
  </si>
  <si>
    <t>China</t>
  </si>
  <si>
    <t>Christmas Island</t>
  </si>
  <si>
    <t>Cocos (Keeling) Islands</t>
  </si>
  <si>
    <t>Colombia</t>
  </si>
  <si>
    <t>Comoros</t>
  </si>
  <si>
    <t>Cook Islands</t>
  </si>
  <si>
    <t>Costa Rica</t>
  </si>
  <si>
    <t>Croatia</t>
  </si>
  <si>
    <t>Preparatory activities in respect of animal fibres, including washing, combing and carding of wool</t>
  </si>
  <si>
    <t>INSURANCE AND PENSION FUNDING, EXCEPT COMPULSORY SOCIAL SECURITY</t>
  </si>
  <si>
    <t>Preparatory activities in respect of vegetable fibres</t>
  </si>
  <si>
    <t>ACTIVITIES AUXILIARY TO FINANCIAL INTERMEDIATION</t>
  </si>
  <si>
    <t xml:space="preserve">Spinning, weaving and finishing of yarns and fabrics predominantly of wool and other animal fibres </t>
  </si>
  <si>
    <t>REAL ESTATE ACTIVITIES</t>
  </si>
  <si>
    <t>Spinning, weaving and finishing of yarns and fabrics predominantly of vegetable fibres</t>
  </si>
  <si>
    <t>Czech Republic</t>
  </si>
  <si>
    <t>Denmark</t>
  </si>
  <si>
    <t>Djibouti</t>
  </si>
  <si>
    <t>Dominica</t>
  </si>
  <si>
    <t>Dominican Republic</t>
  </si>
  <si>
    <t>Ecuador</t>
  </si>
  <si>
    <t>Egypt</t>
  </si>
  <si>
    <t>El Salvador</t>
  </si>
  <si>
    <t>Equatorial Guinea</t>
  </si>
  <si>
    <t>Eritrea</t>
  </si>
  <si>
    <t>Estonia</t>
  </si>
  <si>
    <t>Ethiopia</t>
  </si>
  <si>
    <t>Faroe Islands</t>
  </si>
  <si>
    <t>Fiji</t>
  </si>
  <si>
    <t>Finland</t>
  </si>
  <si>
    <t>France</t>
  </si>
  <si>
    <t>French Guiana</t>
  </si>
  <si>
    <t>French Polynesia</t>
  </si>
  <si>
    <t>Gabon</t>
  </si>
  <si>
    <t>Georgia</t>
  </si>
  <si>
    <t>Germany</t>
  </si>
  <si>
    <t>Ghana</t>
  </si>
  <si>
    <t>Gibraltar</t>
  </si>
  <si>
    <t>Greece</t>
  </si>
  <si>
    <t>Greenland</t>
  </si>
  <si>
    <t>Grenada</t>
  </si>
  <si>
    <t>Guadeloupe</t>
  </si>
  <si>
    <t>Guam</t>
  </si>
  <si>
    <t>Malaysia</t>
  </si>
  <si>
    <t>Maldives</t>
  </si>
  <si>
    <t>Kazakhstan</t>
  </si>
  <si>
    <t>Kenya</t>
  </si>
  <si>
    <t>Kiribati</t>
  </si>
  <si>
    <t>Kuwait</t>
  </si>
  <si>
    <t xml:space="preserve">Manufacture of other general and small goods of leather and leather substitutes, including harness and saddlery </t>
  </si>
  <si>
    <t>MANUFACTURE OF FOOTWEAR</t>
  </si>
  <si>
    <t>Sawmilling and preserving of timber</t>
  </si>
  <si>
    <t>Other mill products, including wattle bark grinding and compressing</t>
  </si>
  <si>
    <t>Manufacture of veneer sheets; manufacture of plywood, laminboard, particle board and other panels and boards</t>
  </si>
  <si>
    <t>Norfolk Island</t>
  </si>
  <si>
    <t>Saint Kitts and Nevis</t>
  </si>
  <si>
    <t>Saint Lucia</t>
  </si>
  <si>
    <t>Solomon Islands</t>
  </si>
  <si>
    <t>Somalia</t>
  </si>
  <si>
    <t>South Georgia and the South Sandwich Islands</t>
  </si>
  <si>
    <t>Tajikistan</t>
  </si>
  <si>
    <t>Thailand</t>
  </si>
  <si>
    <t>Uruguay</t>
  </si>
  <si>
    <t>Uzbekistan</t>
  </si>
  <si>
    <t>Private Sector</t>
  </si>
  <si>
    <t>Public Sector</t>
  </si>
  <si>
    <t>CAPACITY / DESIGNATION</t>
  </si>
  <si>
    <t>Gender / Entity</t>
  </si>
  <si>
    <t>Company</t>
  </si>
  <si>
    <t>Serbia</t>
  </si>
  <si>
    <t>Seychelles</t>
  </si>
  <si>
    <t>Sierra Leone</t>
  </si>
  <si>
    <t>Singapore</t>
  </si>
  <si>
    <t>Slovakia</t>
  </si>
  <si>
    <t>Slovenia</t>
  </si>
  <si>
    <t>Spain</t>
  </si>
  <si>
    <t>Sri Lanka</t>
  </si>
  <si>
    <t>Sudan</t>
  </si>
  <si>
    <t>Suriname</t>
  </si>
  <si>
    <t>Swaziland</t>
  </si>
  <si>
    <t>Sweden</t>
  </si>
  <si>
    <t>Switzerland</t>
  </si>
  <si>
    <t>Timor-Leste</t>
  </si>
  <si>
    <t>Togo</t>
  </si>
  <si>
    <t>Tokelau</t>
  </si>
  <si>
    <t>Tonga</t>
  </si>
  <si>
    <t>Trinidad and Tobago</t>
  </si>
  <si>
    <t>Tunisia</t>
  </si>
  <si>
    <t>Turkey</t>
  </si>
  <si>
    <t>Turkmenistan</t>
  </si>
  <si>
    <t>Turks and Caicos Islands</t>
  </si>
  <si>
    <t>Tuvalu</t>
  </si>
  <si>
    <t>Uganda</t>
  </si>
  <si>
    <t>Ukraine</t>
  </si>
  <si>
    <t>United Arab Emirates</t>
  </si>
  <si>
    <t>United Kingdom</t>
  </si>
  <si>
    <t>United States</t>
  </si>
  <si>
    <t>United States Minor Outlying Islands</t>
  </si>
  <si>
    <t>Vanuatu</t>
  </si>
  <si>
    <t>Wallis and Futuna</t>
  </si>
  <si>
    <t>Western Sahara</t>
  </si>
  <si>
    <t>Yemen</t>
  </si>
  <si>
    <t>Zambia</t>
  </si>
  <si>
    <t>Zimbabwe</t>
  </si>
  <si>
    <t>Compounded and blended lubricating oils and greases from purchased materials other than crude petroleum</t>
  </si>
  <si>
    <t>Other petroleum/synthesised products n.e.c.</t>
  </si>
  <si>
    <t>Papua New Guinea</t>
  </si>
  <si>
    <t>Paraguay</t>
  </si>
  <si>
    <t>Peru</t>
  </si>
  <si>
    <t>Philippines</t>
  </si>
  <si>
    <t>Poland</t>
  </si>
  <si>
    <t>Portugal</t>
  </si>
  <si>
    <t>Puerto Rico</t>
  </si>
  <si>
    <t>Qatar</t>
  </si>
  <si>
    <t>Romania</t>
  </si>
  <si>
    <t>Rwanda</t>
  </si>
  <si>
    <t>Local Content %</t>
  </si>
  <si>
    <t>Rand Value</t>
  </si>
  <si>
    <t>Description of Products or Services</t>
  </si>
  <si>
    <t>Province:</t>
  </si>
  <si>
    <t>11.</t>
  </si>
  <si>
    <t>Manufacture of pharmaceuticals, medicinal chemicals and botanical products</t>
  </si>
  <si>
    <t>Manufacture of soap and other cleaning compounds</t>
  </si>
  <si>
    <t>Manufacture of perfumes, cosmetics and other toilet preparations</t>
  </si>
  <si>
    <t>Manufacture of other preparations such as polishes, waxes and dressings</t>
  </si>
  <si>
    <t xml:space="preserve">Manufacture of edible salt </t>
  </si>
  <si>
    <t>Manufacture of explosives and pyrotechnic products</t>
  </si>
  <si>
    <t>Manufacture of adhesives, glues, sizes and cements</t>
  </si>
  <si>
    <t>Manufacture of other chemical products n.e.c.</t>
  </si>
  <si>
    <t>MANUFACTURE OF MAN-MADE FIBRES</t>
  </si>
  <si>
    <t>Manufacture of tyres and tubes</t>
  </si>
  <si>
    <t>Rebuilding and retreading of tyres</t>
  </si>
  <si>
    <t>Manufacture of other rubber products</t>
  </si>
  <si>
    <t>MANUFACTURE OF PLASTIC PRODUCTS</t>
  </si>
  <si>
    <t>Individual Inward Bound Missions (IIBM)</t>
  </si>
  <si>
    <t>In-Store-Promotions (IP)</t>
  </si>
  <si>
    <t>Individual Exhibitions (IE)</t>
  </si>
  <si>
    <t>Foreign Direct Investment (FDI)</t>
  </si>
  <si>
    <t>E</t>
  </si>
  <si>
    <t>F</t>
  </si>
  <si>
    <t>G</t>
  </si>
  <si>
    <t>SECTION A : ENTERPRISE DETAILS</t>
  </si>
  <si>
    <t>12.</t>
  </si>
  <si>
    <t>13.</t>
  </si>
  <si>
    <t>Web Site Address:</t>
  </si>
  <si>
    <t>Number of employees:</t>
  </si>
  <si>
    <t>Manufacture of pesticides and other agro-chemical products</t>
  </si>
  <si>
    <t>Manufacture of paints, varnishes and similar coatings, printing ink and mastics</t>
  </si>
  <si>
    <t>CONTACT DETAILS</t>
  </si>
  <si>
    <t>Name of Event:</t>
  </si>
  <si>
    <t>Duration: Start date
(CCYY/MM/DD)</t>
  </si>
  <si>
    <t>City:</t>
  </si>
  <si>
    <t>Country:</t>
  </si>
  <si>
    <t>Duration: End date
(CCYY/MM/DD)</t>
  </si>
  <si>
    <t>Name of the proposed decision maker at the Event:</t>
  </si>
  <si>
    <t>General mechanical engineering on a fee or contract basis</t>
  </si>
  <si>
    <t>Manufacture of cutlery, hand tools and general hardware</t>
  </si>
  <si>
    <t>Manufacture of metal containers, e.g. cans and tins</t>
  </si>
  <si>
    <t>Manufacture of cables and wire products</t>
  </si>
  <si>
    <t>Manufacture of springs (all types)</t>
  </si>
  <si>
    <t>Manufacture of metal fasteners</t>
  </si>
  <si>
    <t>Manufacture of other metal products n.e.c.</t>
  </si>
  <si>
    <t xml:space="preserve">Estimated Rand Value of Expenditure </t>
  </si>
  <si>
    <t>Description of Expenditure</t>
  </si>
  <si>
    <t>Days</t>
  </si>
  <si>
    <t>CountryId</t>
  </si>
  <si>
    <t>Region</t>
  </si>
  <si>
    <t>RegionID</t>
  </si>
  <si>
    <t>Badakhshan</t>
  </si>
  <si>
    <t>Badghis</t>
  </si>
  <si>
    <t>Baghlan</t>
  </si>
  <si>
    <t>Balkh</t>
  </si>
  <si>
    <t>Bamian</t>
  </si>
  <si>
    <t>Farah</t>
  </si>
  <si>
    <t>Faryab</t>
  </si>
  <si>
    <t>Ghazni</t>
  </si>
  <si>
    <t>Ghowr</t>
  </si>
  <si>
    <t>Helmand</t>
  </si>
  <si>
    <t>Herat</t>
  </si>
  <si>
    <t>Jowzjan</t>
  </si>
  <si>
    <t>Ashmore and Cartier</t>
  </si>
  <si>
    <t>Kabol</t>
  </si>
  <si>
    <t>Kandahar</t>
  </si>
  <si>
    <t>Kapisa</t>
  </si>
  <si>
    <t>Khost</t>
  </si>
  <si>
    <t>The Bahamas</t>
  </si>
  <si>
    <t>Konar</t>
  </si>
  <si>
    <t>Kondoz</t>
  </si>
  <si>
    <t>Refining of precious metals, e.g. gold, silver, platinum</t>
  </si>
  <si>
    <t>Manufacture of primary non-ferrous metal products, excluding precious metals</t>
  </si>
  <si>
    <t>Casting of iron and steel</t>
  </si>
  <si>
    <t>MANUFACTURE OF ELECTRICITY DISTRIBUTION AND CONTROL APPARATUS</t>
  </si>
  <si>
    <t>MANUFACTURE OF INSULATED WIRE AND CABLE</t>
  </si>
  <si>
    <t>Casting of non-ferrous metals</t>
  </si>
  <si>
    <t>Manufacture of metal structures or parts thereof</t>
  </si>
  <si>
    <t>Other structural metal products, e.g. metal doors, windows and gates</t>
  </si>
  <si>
    <t>Manufacture of tanks, reservoirs and similar containers of metal</t>
  </si>
  <si>
    <t>Manufacture of steam generators, except central heating hot water boilers</t>
  </si>
  <si>
    <t>Takhar</t>
  </si>
  <si>
    <t>Vardak</t>
  </si>
  <si>
    <t>Zabol</t>
  </si>
  <si>
    <t>Berat</t>
  </si>
  <si>
    <t>British Virgin Islands</t>
  </si>
  <si>
    <t>Bulqize</t>
  </si>
  <si>
    <t>Delvine</t>
  </si>
  <si>
    <t>Devoll</t>
  </si>
  <si>
    <t>Portland</t>
  </si>
  <si>
    <t>Diber</t>
  </si>
  <si>
    <t>Burma</t>
  </si>
  <si>
    <t>Durres</t>
  </si>
  <si>
    <t>Elbasan</t>
  </si>
  <si>
    <t>Fier</t>
  </si>
  <si>
    <t>Gjirokaster</t>
  </si>
  <si>
    <t>Gramsh</t>
  </si>
  <si>
    <t>Has</t>
  </si>
  <si>
    <t>Kavaje</t>
  </si>
  <si>
    <t>Kolonje</t>
  </si>
  <si>
    <t>Korce</t>
  </si>
  <si>
    <t>Kruje</t>
  </si>
  <si>
    <t>Kucove</t>
  </si>
  <si>
    <t>Kukes</t>
  </si>
  <si>
    <t>Clipperton Island</t>
  </si>
  <si>
    <t>Kurbin</t>
  </si>
  <si>
    <t>Lezhe</t>
  </si>
  <si>
    <t>Librazhd</t>
  </si>
  <si>
    <t>Lushnje</t>
  </si>
  <si>
    <t>Congo, Democratic Republic of the</t>
  </si>
  <si>
    <t>Malesi e Madhe</t>
  </si>
  <si>
    <t>Congo, Republic of the</t>
  </si>
  <si>
    <t>Mallakaster</t>
  </si>
  <si>
    <t>Manufacture of radiators</t>
  </si>
  <si>
    <t>Activities of specialised automotive engineering workshops working primarily for the motor trade</t>
  </si>
  <si>
    <t>Manufacture of other motor vehicle parts and accessories</t>
  </si>
  <si>
    <t>Building and repairing of ships</t>
  </si>
  <si>
    <t>Building and repairing of pleasure and sporting boats</t>
  </si>
  <si>
    <t>Manufacture of machine tools</t>
  </si>
  <si>
    <t>Manufacture of machinery for metallurgy</t>
  </si>
  <si>
    <t>Manufacture of machinery for mining, quarrying and construction</t>
  </si>
  <si>
    <t>Manufacture of machinery for food, beverage and tobacco processing</t>
  </si>
  <si>
    <t>Manufacture of machinery for textile, apparel and leather production</t>
  </si>
  <si>
    <t>Manufacture of weapons and ammunition</t>
  </si>
  <si>
    <t>Bordj Bou Arreridj</t>
  </si>
  <si>
    <t>France, Metropolitan</t>
  </si>
  <si>
    <t>Bouira</t>
  </si>
  <si>
    <t>Boumerdes</t>
  </si>
  <si>
    <t>Chlef</t>
  </si>
  <si>
    <t>French Southern and Antarctic Lands</t>
  </si>
  <si>
    <t>Constantine</t>
  </si>
  <si>
    <t>Djelfa</t>
  </si>
  <si>
    <t>The Gambia</t>
  </si>
  <si>
    <t>El Bayadh</t>
  </si>
  <si>
    <t>Gaza Strip</t>
  </si>
  <si>
    <t>El Oued</t>
  </si>
  <si>
    <t>El Tarf</t>
  </si>
  <si>
    <t>Ghardaia</t>
  </si>
  <si>
    <t>Guelma</t>
  </si>
  <si>
    <t>Illizi</t>
  </si>
  <si>
    <t>Glorioso Islands</t>
  </si>
  <si>
    <t>Jijel</t>
  </si>
  <si>
    <t>Khenchela</t>
  </si>
  <si>
    <t>Laghouat</t>
  </si>
  <si>
    <t>Mascara</t>
  </si>
  <si>
    <t>Medea</t>
  </si>
  <si>
    <t>Mila</t>
  </si>
  <si>
    <t>Mostaganem</t>
  </si>
  <si>
    <t>M'Sila</t>
  </si>
  <si>
    <t>Naama</t>
  </si>
  <si>
    <t>Oran</t>
  </si>
  <si>
    <t>Ouargla</t>
  </si>
  <si>
    <t>Oum el Bouaghi</t>
  </si>
  <si>
    <t>Relizane</t>
  </si>
  <si>
    <t>Holy See (Vatican City)</t>
  </si>
  <si>
    <t>Saida</t>
  </si>
  <si>
    <t>Setif</t>
  </si>
  <si>
    <t>Hong Kong (SAR)</t>
  </si>
  <si>
    <t>Sidi Bel Abbes</t>
  </si>
  <si>
    <t>Howland Island</t>
  </si>
  <si>
    <t>Skikda</t>
  </si>
  <si>
    <t>Souk Ahras</t>
  </si>
  <si>
    <t>Jewellery and related articles composed of precious metals, precious and semi-precious stones and pearls</t>
  </si>
  <si>
    <t>Tamanghasset</t>
  </si>
  <si>
    <t>Tebessa</t>
  </si>
  <si>
    <t>Tiaret</t>
  </si>
  <si>
    <t>Iran</t>
  </si>
  <si>
    <t>Tindouf</t>
  </si>
  <si>
    <t>Tipaza</t>
  </si>
  <si>
    <t>Tissemsilt</t>
  </si>
  <si>
    <t>Tizi Ouzou</t>
  </si>
  <si>
    <t>Tlemcen</t>
  </si>
  <si>
    <t>Manufacture of illuminated signs and advertising displays</t>
  </si>
  <si>
    <t>Manufacture of lamps and lampshades</t>
  </si>
  <si>
    <t>MANUFACTURE OF OTHER ELECTRICAL EQUIPMENT N.E.C.</t>
  </si>
  <si>
    <t>MANUFACTURE OF ELECTRONIC VALVES AND TUBES AND OTHER ELECTRONIC COMPONENTS</t>
  </si>
  <si>
    <t>MANUFACTURE OF TELEVISION AND RADIO TRANSMITTERS AND APPARATUS FOR LINE TELEPHONY AND LINE TELEGRAPHY</t>
  </si>
  <si>
    <t>MANUFACTURE OF TELEVISION AND RADIO RECEIVERS, SOUND OR VIDEO RECORDING OR REPRODUCING APPARATUS AND ASSOCIATED GOODS</t>
  </si>
  <si>
    <t>Orthopaedic appliances</t>
  </si>
  <si>
    <t>Surgical, medical and dental supplies</t>
  </si>
  <si>
    <t>Macedonia, The Former Yugoslav Republic of</t>
  </si>
  <si>
    <t>Lunda Sul</t>
  </si>
  <si>
    <t>Malanje</t>
  </si>
  <si>
    <t>Moxico</t>
  </si>
  <si>
    <t>Namibe</t>
  </si>
  <si>
    <t>Uige</t>
  </si>
  <si>
    <t>Zaire</t>
  </si>
  <si>
    <t>Man, Isle of</t>
  </si>
  <si>
    <t>Wholesale trade in agricultural raw materials and livestock</t>
  </si>
  <si>
    <t>Wholesale trade in foodstuffs</t>
  </si>
  <si>
    <t>Wholesale trade in beverages</t>
  </si>
  <si>
    <t>Wholesale trade in tobacco products</t>
  </si>
  <si>
    <t>Wholesale trade in textiles, clothing and footwear</t>
  </si>
  <si>
    <t>Wholesale trade in household furniture requisites and appliances</t>
  </si>
  <si>
    <t>Midway Islands</t>
  </si>
  <si>
    <t>Saint Paul</t>
  </si>
  <si>
    <t>Miscellaneous (French)</t>
  </si>
  <si>
    <t>Saint Peter</t>
  </si>
  <si>
    <t>Moldova</t>
  </si>
  <si>
    <t>Saint Philip</t>
  </si>
  <si>
    <t>Antartida e Islas del Atlan Tierra del Fuego</t>
  </si>
  <si>
    <t>Buenos Aires</t>
  </si>
  <si>
    <t>Catamarca</t>
  </si>
  <si>
    <t>Chaco</t>
  </si>
  <si>
    <t>Chubut</t>
  </si>
  <si>
    <t>Cordoba</t>
  </si>
  <si>
    <t>Corrientes</t>
  </si>
  <si>
    <t>Nauru</t>
  </si>
  <si>
    <t>Distrito Federal</t>
  </si>
  <si>
    <t>Navassa Island</t>
  </si>
  <si>
    <t>Entre Rios</t>
  </si>
  <si>
    <t>Formosa</t>
  </si>
  <si>
    <t>Netherlands</t>
  </si>
  <si>
    <t>Jujuy</t>
  </si>
  <si>
    <t>La Pampa</t>
  </si>
  <si>
    <t>La Rioja</t>
  </si>
  <si>
    <t>Mendoza</t>
  </si>
  <si>
    <t>Misiones</t>
  </si>
  <si>
    <t>Neuquen</t>
  </si>
  <si>
    <t>Rio Negro</t>
  </si>
  <si>
    <t>Salta</t>
  </si>
  <si>
    <t>San Juan</t>
  </si>
  <si>
    <t>San Luis</t>
  </si>
  <si>
    <t>Santa Cruz</t>
  </si>
  <si>
    <t>Santa Fe</t>
  </si>
  <si>
    <t>Santiago del Estero</t>
  </si>
  <si>
    <t>Tucuman</t>
  </si>
  <si>
    <t>Palmyra Atoll</t>
  </si>
  <si>
    <t>Aragatsotn</t>
  </si>
  <si>
    <t>Ararat</t>
  </si>
  <si>
    <t>Burgenland</t>
  </si>
  <si>
    <t>Karnten</t>
  </si>
  <si>
    <t>Serbia and Montenegro</t>
  </si>
  <si>
    <t>Niederosterreich</t>
  </si>
  <si>
    <t>Oberosterreich</t>
  </si>
  <si>
    <t>Salzburg</t>
  </si>
  <si>
    <t>Steiermark</t>
  </si>
  <si>
    <t>Tirol</t>
  </si>
  <si>
    <t>Vorarlberg</t>
  </si>
  <si>
    <t>Wien</t>
  </si>
  <si>
    <t>Abseron</t>
  </si>
  <si>
    <t>South Africa</t>
  </si>
  <si>
    <t>Agcabadi</t>
  </si>
  <si>
    <t>Agdam</t>
  </si>
  <si>
    <t>Agdas</t>
  </si>
  <si>
    <t>Spratly Islands</t>
  </si>
  <si>
    <t>Agstafa</t>
  </si>
  <si>
    <t>Agsu</t>
  </si>
  <si>
    <t>Ali Bayramli</t>
  </si>
  <si>
    <t>Astara</t>
  </si>
  <si>
    <t>Taiwan</t>
  </si>
  <si>
    <t>Beylaqan</t>
  </si>
  <si>
    <t>Bilasuvar</t>
  </si>
  <si>
    <t>Tanzania</t>
  </si>
  <si>
    <t>Cabrayil</t>
  </si>
  <si>
    <t>Calilabad</t>
  </si>
  <si>
    <t>Daskasan</t>
  </si>
  <si>
    <t>Davaci</t>
  </si>
  <si>
    <t>Fuzuli</t>
  </si>
  <si>
    <t>Gadabay</t>
  </si>
  <si>
    <t>Tromelin Island</t>
  </si>
  <si>
    <t>Ganca</t>
  </si>
  <si>
    <t>Goranboy</t>
  </si>
  <si>
    <t>Goycay</t>
  </si>
  <si>
    <t>Haciqabul</t>
  </si>
  <si>
    <t>Imisli</t>
  </si>
  <si>
    <t>Ismayilli</t>
  </si>
  <si>
    <t>Kalbacar</t>
  </si>
  <si>
    <t>Kurdamir</t>
  </si>
  <si>
    <t>Lacin</t>
  </si>
  <si>
    <t>Lankaran</t>
  </si>
  <si>
    <t>Boa Vista</t>
  </si>
  <si>
    <t>Lerik</t>
  </si>
  <si>
    <t>Masalli</t>
  </si>
  <si>
    <t>Mingacevir</t>
  </si>
  <si>
    <t>Naftalan</t>
  </si>
  <si>
    <t>Al Mintaqah ash Shamaliyah</t>
  </si>
  <si>
    <t>Rio de Janeiro</t>
  </si>
  <si>
    <t>Al Muharraq</t>
  </si>
  <si>
    <t>Ar Rifa' wa al Mintaqah al Janubiyah</t>
  </si>
  <si>
    <t>Jidd Hafs</t>
  </si>
  <si>
    <t>Madinat Hamad</t>
  </si>
  <si>
    <t>Madinat Isa</t>
  </si>
  <si>
    <t>Other industries not elsewhere classified, including rubber stamps, taxidermists, ostrich feathers, costume jewellery and novelties, umbrellas and canes</t>
  </si>
  <si>
    <t>Retail trade in fresh fruit and vegetables</t>
  </si>
  <si>
    <t>Retail trade in meat and meat products</t>
  </si>
  <si>
    <t>Retail trade in bakery products</t>
  </si>
  <si>
    <t>Retail trade in beverages (bottle stores)</t>
  </si>
  <si>
    <t>Other retail trade in food, beverages and tobacco n.e.c.</t>
  </si>
  <si>
    <t>Retail trade in pharmaceutical and medical goods, cosmetic and toilet articles</t>
  </si>
  <si>
    <t>Gourma</t>
  </si>
  <si>
    <t>Houe</t>
  </si>
  <si>
    <t>Ioba</t>
  </si>
  <si>
    <t>Kadiogo</t>
  </si>
  <si>
    <t>Kenedougou</t>
  </si>
  <si>
    <t>Komoe</t>
  </si>
  <si>
    <t>Komondjari</t>
  </si>
  <si>
    <t>Kompienga</t>
  </si>
  <si>
    <t>Kossi</t>
  </si>
  <si>
    <t>Koulpélogo</t>
  </si>
  <si>
    <t>Kouritenga</t>
  </si>
  <si>
    <t>Kourwéogo</t>
  </si>
  <si>
    <t>Léraba</t>
  </si>
  <si>
    <t>Loroum</t>
  </si>
  <si>
    <t>Mouhoun</t>
  </si>
  <si>
    <t>Delta</t>
  </si>
  <si>
    <t>Namentenga</t>
  </si>
  <si>
    <t>Naouri</t>
  </si>
  <si>
    <t>Nayala</t>
  </si>
  <si>
    <t>Noumbiel</t>
  </si>
  <si>
    <t>Oubritenga</t>
  </si>
  <si>
    <t>Oudalan</t>
  </si>
  <si>
    <t>Passore</t>
  </si>
  <si>
    <t>Poni</t>
  </si>
  <si>
    <t>Sanguie</t>
  </si>
  <si>
    <t>Sanmatenga</t>
  </si>
  <si>
    <t>Seno</t>
  </si>
  <si>
    <t>Sissili</t>
  </si>
  <si>
    <t>Soum</t>
  </si>
  <si>
    <t>Sourou</t>
  </si>
  <si>
    <t>Tapoa</t>
  </si>
  <si>
    <t>Tui</t>
  </si>
  <si>
    <t>Yagha</t>
  </si>
  <si>
    <t>Yatenga</t>
  </si>
  <si>
    <t>Utangamiri Building, 77 Meintjies Street</t>
  </si>
  <si>
    <t>Oueme</t>
  </si>
  <si>
    <t>Plateau</t>
  </si>
  <si>
    <t>Zou</t>
  </si>
  <si>
    <t>Devonshire</t>
  </si>
  <si>
    <t>Hamilton Municipality</t>
  </si>
  <si>
    <t>Paget</t>
  </si>
  <si>
    <t>Pembroke</t>
  </si>
  <si>
    <t>Saint George's</t>
  </si>
  <si>
    <t>Sandys</t>
  </si>
  <si>
    <t>Smiths</t>
  </si>
  <si>
    <t>Southampton</t>
  </si>
  <si>
    <t>Quebec</t>
  </si>
  <si>
    <t>Warwick</t>
  </si>
  <si>
    <t>Bumthang</t>
  </si>
  <si>
    <t>Chhukha</t>
  </si>
  <si>
    <t>Chirang</t>
  </si>
  <si>
    <t>Daga</t>
  </si>
  <si>
    <t>Gasa</t>
  </si>
  <si>
    <t>Geylegphug</t>
  </si>
  <si>
    <t>Ha</t>
  </si>
  <si>
    <t>Lhuntshi</t>
  </si>
  <si>
    <t>Mongar</t>
  </si>
  <si>
    <t>Paro</t>
  </si>
  <si>
    <t>Pemagatsel</t>
  </si>
  <si>
    <t>Punakha</t>
  </si>
  <si>
    <t>Samchi</t>
  </si>
  <si>
    <t>Samdrup</t>
  </si>
  <si>
    <t>Shemgang</t>
  </si>
  <si>
    <t>Tashi Yangtse</t>
  </si>
  <si>
    <t>Tashigang</t>
  </si>
  <si>
    <t>Thimphu</t>
  </si>
  <si>
    <t>Tongsa</t>
  </si>
  <si>
    <t>Saint-Louis</t>
  </si>
  <si>
    <t>Wangdi Phodrang</t>
  </si>
  <si>
    <t>Retail sale of used motor vehicles</t>
  </si>
  <si>
    <t>General repairs</t>
  </si>
  <si>
    <t>Electrical repairs</t>
  </si>
  <si>
    <t>Radiator repairs</t>
  </si>
  <si>
    <t>Body repairs</t>
  </si>
  <si>
    <t>Other maintenance and repairs n.e.c.</t>
  </si>
  <si>
    <t>Sale of tyres</t>
  </si>
  <si>
    <t>Sale of other new parts and accessories</t>
  </si>
  <si>
    <t>Sale of used parts and accessories</t>
  </si>
  <si>
    <t>Tanintharyi</t>
  </si>
  <si>
    <t>Yangon</t>
  </si>
  <si>
    <t>Yukon Territory</t>
  </si>
  <si>
    <t>Brava</t>
  </si>
  <si>
    <t>Calheta de São Miguel</t>
  </si>
  <si>
    <t>Maio</t>
  </si>
  <si>
    <t>Mosteiros</t>
  </si>
  <si>
    <t>Paul</t>
  </si>
  <si>
    <t>Porto Novo</t>
  </si>
  <si>
    <t>Praia</t>
  </si>
  <si>
    <t>Ribeira Grande</t>
  </si>
  <si>
    <t>Sal</t>
  </si>
  <si>
    <t>São Domingos</t>
  </si>
  <si>
    <t>São Filipe</t>
  </si>
  <si>
    <t>Sao Nicolau</t>
  </si>
  <si>
    <t>Sao Vicente</t>
  </si>
  <si>
    <t>SALE, MAINTENANCE AND REPAIR OF MOTOR CYCLES AND RELATED PARTS AND ACCESSORIES</t>
  </si>
  <si>
    <t>RETAIL SALE OF AUTOMOTIVE FUEL</t>
  </si>
  <si>
    <t>Hotels, motels, botels and inns registered with the SA Tourism Board</t>
  </si>
  <si>
    <t>Caravan parks and camping sites</t>
  </si>
  <si>
    <t>Guest-houses and guest-farms</t>
  </si>
  <si>
    <t>Other accommodation n.e.c.</t>
  </si>
  <si>
    <t>Restaurants or tearooms with liquor licence</t>
  </si>
  <si>
    <t>Restaurants or tearooms without liquor licence</t>
  </si>
  <si>
    <t>Take-away counters</t>
  </si>
  <si>
    <t>Caterers</t>
  </si>
  <si>
    <t>Other catering services n.e.c.</t>
  </si>
  <si>
    <t>Inter-urban railway transport</t>
  </si>
  <si>
    <t>Railway commuter services</t>
  </si>
  <si>
    <t>Chuquisaca</t>
  </si>
  <si>
    <t>Cochabamba</t>
  </si>
  <si>
    <t>El Beni</t>
  </si>
  <si>
    <t>La Paz</t>
  </si>
  <si>
    <t>Oruro</t>
  </si>
  <si>
    <t>Pando</t>
  </si>
  <si>
    <t>Potosi</t>
  </si>
  <si>
    <t>Tarija</t>
  </si>
  <si>
    <t>Brcko District</t>
  </si>
  <si>
    <t>Wholesale trade in precious stones, jewellery and silverware</t>
  </si>
  <si>
    <t>Wholesale trade in pharmaceuticals, toiletries and medical equipment</t>
  </si>
  <si>
    <t>Wholesale trade in other household goods n.e.c</t>
  </si>
  <si>
    <t>Wholesale trade in solid, liquid and gaseous fuels and related products</t>
  </si>
  <si>
    <t>Wholesale trade in metal and metal ores</t>
  </si>
  <si>
    <t>Wholesale trade in construction materials, hardware, plumbing and heating equipment and supplies</t>
  </si>
  <si>
    <t>Wholesale trade in other intermediate products, waste and scrap</t>
  </si>
  <si>
    <t>Office machinery and equipment including computers</t>
  </si>
  <si>
    <t>Other machinery</t>
  </si>
  <si>
    <t>General wholesale trade</t>
  </si>
  <si>
    <t>Other wholesale trade n.e.c.</t>
  </si>
  <si>
    <t>Retail trade in men's and boys' clothing</t>
  </si>
  <si>
    <t>Retail trade in ladies' and girls' clothing</t>
  </si>
  <si>
    <t>Retail trade by general outfitters and by dealers in piece goods, textiles, leather and travel accessories</t>
  </si>
  <si>
    <t>Retail trade in shoes</t>
  </si>
  <si>
    <t>Retail trade in household furniture appliances, articles and equipment</t>
  </si>
  <si>
    <t>Retail trade in hardware, paints and glass</t>
  </si>
  <si>
    <t>Retail trade in reading matter and stationery</t>
  </si>
  <si>
    <t>Urban, suburban and inter-urban bus and coach passenger lines</t>
  </si>
  <si>
    <t>School buses</t>
  </si>
  <si>
    <t>Taxis</t>
  </si>
  <si>
    <t>Safaris and sightseeing bus tours</t>
  </si>
  <si>
    <t>Other passenger transport, including the renting of passenger motor vehicles with drivers</t>
  </si>
  <si>
    <t>Transport of furniture</t>
  </si>
  <si>
    <t>Other freight transport by road</t>
  </si>
  <si>
    <t>TRANSPORT VIA PIPELINES</t>
  </si>
  <si>
    <t>Coastal shipping</t>
  </si>
  <si>
    <t>Ocean shipping</t>
  </si>
  <si>
    <t>INLAND WATER TRANSPORT</t>
  </si>
  <si>
    <t>Cargo handling</t>
  </si>
  <si>
    <t>Storage and warehousing</t>
  </si>
  <si>
    <t>Operation of roads and toll roads</t>
  </si>
  <si>
    <t>Other supporting transport activities n.e.c.</t>
  </si>
  <si>
    <t>Travel agency and related activities</t>
  </si>
  <si>
    <t>Activities of other transport agencies</t>
  </si>
  <si>
    <t>National postal activities</t>
  </si>
  <si>
    <t>Courier activities other than national postal activities</t>
  </si>
  <si>
    <t>TELECOMMUNICATION</t>
  </si>
  <si>
    <t>Central banking</t>
  </si>
  <si>
    <t>Discount houses and commercial and other banking</t>
  </si>
  <si>
    <t>Building society activities</t>
  </si>
  <si>
    <t>Lease financing</t>
  </si>
  <si>
    <t>Other credit granting</t>
  </si>
  <si>
    <t>Other financial intermediation n.e.c.</t>
  </si>
  <si>
    <t>Life insurance</t>
  </si>
  <si>
    <t>Pension funding</t>
  </si>
  <si>
    <t>Caldas</t>
  </si>
  <si>
    <t>Caqueta</t>
  </si>
  <si>
    <t>Casanare</t>
  </si>
  <si>
    <t>Cauca</t>
  </si>
  <si>
    <t>Cesar</t>
  </si>
  <si>
    <t>Choco</t>
  </si>
  <si>
    <t>Retail trade in jewellery, watches and clocks</t>
  </si>
  <si>
    <t xml:space="preserve">Retail trade in sports goods and entertainment requisites </t>
  </si>
  <si>
    <t>Retail trade by other specialised stores</t>
  </si>
  <si>
    <t>RETAIL TRADE IN SECOND-HAND GOODS IN STORES</t>
  </si>
  <si>
    <t>Retail trade in books via mail-order houses</t>
  </si>
  <si>
    <t>Other retail trade via mail-order houses</t>
  </si>
  <si>
    <t>Kurdzhali</t>
  </si>
  <si>
    <t>Kyustendil</t>
  </si>
  <si>
    <t>Lovech</t>
  </si>
  <si>
    <t>Montana</t>
  </si>
  <si>
    <t>Pazardzhik</t>
  </si>
  <si>
    <t>Pernik</t>
  </si>
  <si>
    <t>Pleven</t>
  </si>
  <si>
    <t>Plovdiv</t>
  </si>
  <si>
    <t>Razgrad</t>
  </si>
  <si>
    <t>Ruse</t>
  </si>
  <si>
    <t>Shumen</t>
  </si>
  <si>
    <t>Silistra</t>
  </si>
  <si>
    <t>Aurora</t>
  </si>
  <si>
    <t>Sliven</t>
  </si>
  <si>
    <t>Smolyan</t>
  </si>
  <si>
    <t>Sofiya</t>
  </si>
  <si>
    <t>Sofiya-Grad</t>
  </si>
  <si>
    <t>Stara Zagora</t>
  </si>
  <si>
    <t>Turgovishte</t>
  </si>
  <si>
    <t>Varna</t>
  </si>
  <si>
    <t>Veliko Turnovo</t>
  </si>
  <si>
    <t>Vidin</t>
  </si>
  <si>
    <t>Vratsa</t>
  </si>
  <si>
    <t>Yambol</t>
  </si>
  <si>
    <t>Balé</t>
  </si>
  <si>
    <t>Bam</t>
  </si>
  <si>
    <t>Banwa</t>
  </si>
  <si>
    <t>Bazega</t>
  </si>
  <si>
    <t>Bougouriba</t>
  </si>
  <si>
    <t>Boulgou</t>
  </si>
  <si>
    <t>Boulkiemde</t>
  </si>
  <si>
    <t>Ganzourgou</t>
  </si>
  <si>
    <t>Gnagna</t>
  </si>
  <si>
    <t>Bubanza</t>
  </si>
  <si>
    <t>Bujumbura</t>
  </si>
  <si>
    <t>Bururi</t>
  </si>
  <si>
    <t>Cankuzo</t>
  </si>
  <si>
    <t>Cibitoke</t>
  </si>
  <si>
    <t>Gitega</t>
  </si>
  <si>
    <t>Karuzi</t>
  </si>
  <si>
    <t>Kayanza</t>
  </si>
  <si>
    <t>Kingston</t>
  </si>
  <si>
    <t>Kirundo</t>
  </si>
  <si>
    <t>Makamba</t>
  </si>
  <si>
    <t>Cundinamarca</t>
  </si>
  <si>
    <t>Distrito Capital</t>
  </si>
  <si>
    <t>Guainia</t>
  </si>
  <si>
    <t>Guaviare</t>
  </si>
  <si>
    <t>La Guajira</t>
  </si>
  <si>
    <t>Magdalena</t>
  </si>
  <si>
    <t>Meta</t>
  </si>
  <si>
    <t>Narino</t>
  </si>
  <si>
    <t>Norte de Santander</t>
  </si>
  <si>
    <t>Putumayo</t>
  </si>
  <si>
    <t>Quindio</t>
  </si>
  <si>
    <t>Risaralda</t>
  </si>
  <si>
    <t>San Andres y Providencia</t>
  </si>
  <si>
    <t>Santander</t>
  </si>
  <si>
    <t>Sucre</t>
  </si>
  <si>
    <t>Tolima</t>
  </si>
  <si>
    <t>Valle del Cauca</t>
  </si>
  <si>
    <t>Vaupes</t>
  </si>
  <si>
    <t>Vichada</t>
  </si>
  <si>
    <t>Anjouan</t>
  </si>
  <si>
    <t>Grande Comore</t>
  </si>
  <si>
    <t>Moheli</t>
  </si>
  <si>
    <t>Bandundu</t>
  </si>
  <si>
    <t>Bas-Congo</t>
  </si>
  <si>
    <t>Democratic Republic of the Congo</t>
  </si>
  <si>
    <t>Equateur</t>
  </si>
  <si>
    <t>Kasai-Occidental</t>
  </si>
  <si>
    <t>Kasai-Oriental</t>
  </si>
  <si>
    <t>Katanga</t>
  </si>
  <si>
    <t>Kinshasa</t>
  </si>
  <si>
    <t>Maniema</t>
  </si>
  <si>
    <t>Nord-Kivu</t>
  </si>
  <si>
    <t>Orientale</t>
  </si>
  <si>
    <t>Sud-Kivu</t>
  </si>
  <si>
    <t>Bouenza</t>
  </si>
  <si>
    <t>Brazzaville</t>
  </si>
  <si>
    <t>Cuvette</t>
  </si>
  <si>
    <t>Kouilou</t>
  </si>
  <si>
    <t>Lekoumou</t>
  </si>
  <si>
    <t>Likouala</t>
  </si>
  <si>
    <t>Niari</t>
  </si>
  <si>
    <t>Plateaux</t>
  </si>
  <si>
    <t>Pool</t>
  </si>
  <si>
    <t>Republic of the Congo</t>
  </si>
  <si>
    <t>Alajuela</t>
  </si>
  <si>
    <t>Cartago</t>
  </si>
  <si>
    <t>Guanacaste</t>
  </si>
  <si>
    <t>Heredia</t>
  </si>
  <si>
    <t>Limon</t>
  </si>
  <si>
    <t>Puntarenas</t>
  </si>
  <si>
    <t>San Jose</t>
  </si>
  <si>
    <t>Abidjan</t>
  </si>
  <si>
    <t>HARDWARE CONSULTANCY</t>
  </si>
  <si>
    <t>SOFTWARE CONSULTANCY AND SUPPLY</t>
  </si>
  <si>
    <t>DATA PROCESSING</t>
  </si>
  <si>
    <t>DATA BASE ACTIVITIES</t>
  </si>
  <si>
    <t>MAINTENANCE AND REPAIR OF OFFICE, ACCOUNTING AND COMPUTING MACHINERY</t>
  </si>
  <si>
    <t>Alepe</t>
  </si>
  <si>
    <t>Bangolo</t>
  </si>
  <si>
    <t>Beoumi</t>
  </si>
  <si>
    <t>Biankouma</t>
  </si>
  <si>
    <t>Bocanda</t>
  </si>
  <si>
    <t>Bondoukou</t>
  </si>
  <si>
    <t>Bongouanou</t>
  </si>
  <si>
    <t>Bouafle</t>
  </si>
  <si>
    <t>Bouake</t>
  </si>
  <si>
    <t>Muramvya</t>
  </si>
  <si>
    <t>Muyinga</t>
  </si>
  <si>
    <t>Mwaro</t>
  </si>
  <si>
    <t>Ngozi</t>
  </si>
  <si>
    <t>Rutana</t>
  </si>
  <si>
    <t>Ruyigi</t>
  </si>
  <si>
    <t>Banteay Mean Cheay</t>
  </si>
  <si>
    <t>Batdambang</t>
  </si>
  <si>
    <t>Kampong Cham</t>
  </si>
  <si>
    <t>Kampong Chhnang</t>
  </si>
  <si>
    <t>Kampong Spoe</t>
  </si>
  <si>
    <t>Kampong Thum</t>
  </si>
  <si>
    <t>Kampot</t>
  </si>
  <si>
    <t>Kandal</t>
  </si>
  <si>
    <t>Midland</t>
  </si>
  <si>
    <t>Kaoh Kong</t>
  </si>
  <si>
    <t>Keb</t>
  </si>
  <si>
    <t>Krachen</t>
  </si>
  <si>
    <t>Mondol Kiri</t>
  </si>
  <si>
    <t>Otdar Mean Cheay</t>
  </si>
  <si>
    <t>Pailin</t>
  </si>
  <si>
    <t>Phnum Penh</t>
  </si>
  <si>
    <t>Pouthisat</t>
  </si>
  <si>
    <t>Preah Seihanu</t>
  </si>
  <si>
    <t>Preah Vihear</t>
  </si>
  <si>
    <t>Prey Veng</t>
  </si>
  <si>
    <t>Rotanah Kiri</t>
  </si>
  <si>
    <t>Siem Reab</t>
  </si>
  <si>
    <t>Stoeng Treng</t>
  </si>
  <si>
    <t>Svay Rieng</t>
  </si>
  <si>
    <t>Takev</t>
  </si>
  <si>
    <t>Adamaoua</t>
  </si>
  <si>
    <t>Centre</t>
  </si>
  <si>
    <t>Est</t>
  </si>
  <si>
    <t>ExtremeNord</t>
  </si>
  <si>
    <t>Nord</t>
  </si>
  <si>
    <t>NordOuest</t>
  </si>
  <si>
    <t>Ouest</t>
  </si>
  <si>
    <t>Sud</t>
  </si>
  <si>
    <t>SudOuest</t>
  </si>
  <si>
    <t>Alberta</t>
  </si>
  <si>
    <t>British Columbia</t>
  </si>
  <si>
    <t>Manitoba</t>
  </si>
  <si>
    <t>New Brunswick</t>
  </si>
  <si>
    <t>Newfoundland and Labrador</t>
  </si>
  <si>
    <t>Northwest Territories</t>
  </si>
  <si>
    <t>Nova Scotia</t>
  </si>
  <si>
    <t>Nunavut</t>
  </si>
  <si>
    <t>Ontario</t>
  </si>
  <si>
    <t>Prince Edward Island</t>
  </si>
  <si>
    <t>Saskatchewan</t>
  </si>
  <si>
    <t>Parking garages and parking lots</t>
  </si>
  <si>
    <t>Salvaging of distressed vessels and cargoes</t>
  </si>
  <si>
    <t>Tarrafal</t>
  </si>
  <si>
    <t>Creek</t>
  </si>
  <si>
    <t>Eastern</t>
  </si>
  <si>
    <t>South Town</t>
  </si>
  <si>
    <t>Spot Bay</t>
  </si>
  <si>
    <t>Stake Bay</t>
  </si>
  <si>
    <t>West End</t>
  </si>
  <si>
    <t>Western</t>
  </si>
  <si>
    <t>Bamingui-Bangoran</t>
  </si>
  <si>
    <t>Bangui</t>
  </si>
  <si>
    <t>Basse-Kotto</t>
  </si>
  <si>
    <t>Bouna</t>
  </si>
  <si>
    <t>Boundiali</t>
  </si>
  <si>
    <t>Dabakala</t>
  </si>
  <si>
    <t>Dabou</t>
  </si>
  <si>
    <t>Nelson</t>
  </si>
  <si>
    <t>Daloa</t>
  </si>
  <si>
    <t>Danane</t>
  </si>
  <si>
    <t>Daoukro</t>
  </si>
  <si>
    <t>Dimbokro</t>
  </si>
  <si>
    <t>Divo</t>
  </si>
  <si>
    <t>Duekoue</t>
  </si>
  <si>
    <t>Ferkessedougou</t>
  </si>
  <si>
    <t>Gagnoa</t>
  </si>
  <si>
    <t>Grand-Bassam</t>
  </si>
  <si>
    <t>Grand-Lahou</t>
  </si>
  <si>
    <t>Guiglo</t>
  </si>
  <si>
    <t>Issia</t>
  </si>
  <si>
    <t>Jacqueville</t>
  </si>
  <si>
    <t>Katiola</t>
  </si>
  <si>
    <t>Korhogo</t>
  </si>
  <si>
    <t>Lakota</t>
  </si>
  <si>
    <t>Man</t>
  </si>
  <si>
    <t>Mankono</t>
  </si>
  <si>
    <t>Mbahiakro</t>
  </si>
  <si>
    <t>Odienne</t>
  </si>
  <si>
    <t>Oume</t>
  </si>
  <si>
    <t>Sakassou</t>
  </si>
  <si>
    <t>San Pedro</t>
  </si>
  <si>
    <t>Sassandra</t>
  </si>
  <si>
    <t>Seguela</t>
  </si>
  <si>
    <t>Sinfra</t>
  </si>
  <si>
    <t>Soubre</t>
  </si>
  <si>
    <t>Tabou</t>
  </si>
  <si>
    <t>Granma</t>
  </si>
  <si>
    <t>Guantanamo</t>
  </si>
  <si>
    <t>Holguin</t>
  </si>
  <si>
    <t>Isla de la Juventud</t>
  </si>
  <si>
    <t>La Habana</t>
  </si>
  <si>
    <t>Las Tunas</t>
  </si>
  <si>
    <t>Matanzas</t>
  </si>
  <si>
    <t>Pinar del Rio</t>
  </si>
  <si>
    <t>Sancti Spiritus</t>
  </si>
  <si>
    <t>Santiago de Cuba</t>
  </si>
  <si>
    <t>Villa Clara</t>
  </si>
  <si>
    <t>Famagusta</t>
  </si>
  <si>
    <t>Kyrenia</t>
  </si>
  <si>
    <t>Larnaca</t>
  </si>
  <si>
    <t>Limassol</t>
  </si>
  <si>
    <t>Nicosia</t>
  </si>
  <si>
    <t>Paphos</t>
  </si>
  <si>
    <t>Loreto</t>
  </si>
  <si>
    <t>Hlavni Mesto Praha</t>
  </si>
  <si>
    <t>Jihocesky Kraj</t>
  </si>
  <si>
    <t>Jihomoravsky Kraj</t>
  </si>
  <si>
    <t>Karlovarsky Kraj</t>
  </si>
  <si>
    <t>Kralovehradecky Kraj</t>
  </si>
  <si>
    <t>Liberecky Kraj</t>
  </si>
  <si>
    <t>Moravskoslezsky Kraj</t>
  </si>
  <si>
    <t>Olomoucky Kraj</t>
  </si>
  <si>
    <t>Pardubicky Kraj</t>
  </si>
  <si>
    <t>Plzensky Kraj</t>
  </si>
  <si>
    <t>Stredocesky Kraj</t>
  </si>
  <si>
    <t>Ustecky Kraj</t>
  </si>
  <si>
    <t>Vysocina</t>
  </si>
  <si>
    <t>Zlinsky Kraj</t>
  </si>
  <si>
    <t>Arhus</t>
  </si>
  <si>
    <t>Bornholm</t>
  </si>
  <si>
    <t>Fredericksberg</t>
  </si>
  <si>
    <t>Frederiksborg</t>
  </si>
  <si>
    <t>Fyn</t>
  </si>
  <si>
    <t>Kobenhavn</t>
  </si>
  <si>
    <t>Nordjylland</t>
  </si>
  <si>
    <t>Ribe</t>
  </si>
  <si>
    <t>Activities of accountants and auditors registered in terms of the Public Accountants and Auditors Act</t>
  </si>
  <si>
    <t>Gribingui</t>
  </si>
  <si>
    <t>Haute-Kotto</t>
  </si>
  <si>
    <t>Haute-Sangha</t>
  </si>
  <si>
    <t>Haut-Mbomou</t>
  </si>
  <si>
    <t>Kemo-Gribingui</t>
  </si>
  <si>
    <t>Lobaye</t>
  </si>
  <si>
    <t>Mbomou</t>
  </si>
  <si>
    <t>Nana-Mambere</t>
  </si>
  <si>
    <t>Ombella-Mpoko</t>
  </si>
  <si>
    <t>Ouaka</t>
  </si>
  <si>
    <t>Ouham</t>
  </si>
  <si>
    <t>Ouham-Pende</t>
  </si>
  <si>
    <t>Sangha</t>
  </si>
  <si>
    <t>Waterford</t>
  </si>
  <si>
    <t>Vakaga</t>
  </si>
  <si>
    <t>Batha</t>
  </si>
  <si>
    <t>Biltine</t>
  </si>
  <si>
    <t>Borkou-Ennedi-Tibesti</t>
  </si>
  <si>
    <t>ChariBaguirmi</t>
  </si>
  <si>
    <t>Guera</t>
  </si>
  <si>
    <t>Kanem</t>
  </si>
  <si>
    <t>Lac</t>
  </si>
  <si>
    <t>Logone Occidental</t>
  </si>
  <si>
    <t>Logone Oriental</t>
  </si>
  <si>
    <t>Mayo-Kebbi</t>
  </si>
  <si>
    <t>Moyen-Chari</t>
  </si>
  <si>
    <t>Ouaddai</t>
  </si>
  <si>
    <t>Salamat</t>
  </si>
  <si>
    <t>Tandjile</t>
  </si>
  <si>
    <t>Aisen del General Carlos Ibanez del Campo</t>
  </si>
  <si>
    <t>Antofagasta</t>
  </si>
  <si>
    <t>Araucania</t>
  </si>
  <si>
    <t>Dauphin</t>
  </si>
  <si>
    <t>Atacama</t>
  </si>
  <si>
    <t>Bio-Bio</t>
  </si>
  <si>
    <t>Coquimbo</t>
  </si>
  <si>
    <t>Libertador General Bernardo O'Higgins</t>
  </si>
  <si>
    <t>Los Lagos</t>
  </si>
  <si>
    <t>Magallanes y de la Antartica Chilena</t>
  </si>
  <si>
    <t>Maule</t>
  </si>
  <si>
    <t>Region Metropolitana</t>
  </si>
  <si>
    <t>Tarapaca</t>
  </si>
  <si>
    <t>Valparaiso</t>
  </si>
  <si>
    <t>Anhui</t>
  </si>
  <si>
    <t>Beijing</t>
  </si>
  <si>
    <t>Chongqing</t>
  </si>
  <si>
    <t>Fujian</t>
  </si>
  <si>
    <t>Gansu</t>
  </si>
  <si>
    <t>Guangdong</t>
  </si>
  <si>
    <t>Guangxi</t>
  </si>
  <si>
    <t>Guizhou</t>
  </si>
  <si>
    <t>Hainan</t>
  </si>
  <si>
    <t>Hebei</t>
  </si>
  <si>
    <t>Heilongjiang</t>
  </si>
  <si>
    <t>Henan</t>
  </si>
  <si>
    <t>Hubei</t>
  </si>
  <si>
    <t>Hunan</t>
  </si>
  <si>
    <t>Jiangsu</t>
  </si>
  <si>
    <t>Activities of cost and management accountants</t>
  </si>
  <si>
    <t>Bookkeeping activities, including relevant data processing and tabulating activities</t>
  </si>
  <si>
    <t>Jiangxi</t>
  </si>
  <si>
    <t>Jilin</t>
  </si>
  <si>
    <t>Liaoning</t>
  </si>
  <si>
    <t>Market research and public opinion polling</t>
  </si>
  <si>
    <t>Business and management consultancy activities</t>
  </si>
  <si>
    <t>Consulting engineering activities</t>
  </si>
  <si>
    <t>Architectural activities</t>
  </si>
  <si>
    <t>Activities of quantity surveyors</t>
  </si>
  <si>
    <t>Activities of land surveyors</t>
  </si>
  <si>
    <t>Geological and prospecting activities on a fee or contract basis</t>
  </si>
  <si>
    <t>Nei Mongol</t>
  </si>
  <si>
    <t>Ningxia</t>
  </si>
  <si>
    <t>Qinghai</t>
  </si>
  <si>
    <t>Shaanxi</t>
  </si>
  <si>
    <t>Shandong</t>
  </si>
  <si>
    <t>Shanghai</t>
  </si>
  <si>
    <t>Shanxi</t>
  </si>
  <si>
    <t>Sichuan</t>
  </si>
  <si>
    <t>Tianjin</t>
  </si>
  <si>
    <t>Xinjiang</t>
  </si>
  <si>
    <t>Xizang</t>
  </si>
  <si>
    <t>Yunnan</t>
  </si>
  <si>
    <t>Zhejiang</t>
  </si>
  <si>
    <t>Antioquia</t>
  </si>
  <si>
    <t>Arauca</t>
  </si>
  <si>
    <t>Atlantico</t>
  </si>
  <si>
    <t>Bolivar</t>
  </si>
  <si>
    <t>Boyaca</t>
  </si>
  <si>
    <t>Maintenance and operation of harbour works, lighthouses, etc., pilotage</t>
  </si>
  <si>
    <t>Operation of airports, flying fields and air navigation facilities</t>
  </si>
  <si>
    <t>Aboisso</t>
  </si>
  <si>
    <t>Adiake</t>
  </si>
  <si>
    <t>Adzope</t>
  </si>
  <si>
    <t>Agboville</t>
  </si>
  <si>
    <t>Agnilbilekrou</t>
  </si>
  <si>
    <t>Medical aid funding</t>
  </si>
  <si>
    <t>Other insurance n.e.c.</t>
  </si>
  <si>
    <t>Administration of financial markets</t>
  </si>
  <si>
    <t>Security dealing activities</t>
  </si>
  <si>
    <t>Activities auxiliary to financial intermediation n.e.c.</t>
  </si>
  <si>
    <t>Activities auxiliary to insurance and pension funding</t>
  </si>
  <si>
    <t>Property owning and letting</t>
  </si>
  <si>
    <t>Activities of non-registered architects, e.g. tracers and draughts-men of plans for dwellings</t>
  </si>
  <si>
    <t>Monte Cristi</t>
  </si>
  <si>
    <t>Suhbaatar</t>
  </si>
  <si>
    <t>Monte Plata</t>
  </si>
  <si>
    <t>Pedernales</t>
  </si>
  <si>
    <t>Peravia</t>
  </si>
  <si>
    <t>Puerto Plata</t>
  </si>
  <si>
    <t>Salcedo</t>
  </si>
  <si>
    <t>Samana</t>
  </si>
  <si>
    <t>San Cristobal</t>
  </si>
  <si>
    <t>San Pedro de Macoris</t>
  </si>
  <si>
    <t>Sanchez Ramirez</t>
  </si>
  <si>
    <t>Santiago</t>
  </si>
  <si>
    <t>Santiago Rodriguez</t>
  </si>
  <si>
    <t>Valverde</t>
  </si>
  <si>
    <t>Azuay</t>
  </si>
  <si>
    <t>Canar</t>
  </si>
  <si>
    <t>Carchi</t>
  </si>
  <si>
    <t>Chimborazo</t>
  </si>
  <si>
    <t>Cotopaxi</t>
  </si>
  <si>
    <t>El Oro</t>
  </si>
  <si>
    <t>Esmeraldas</t>
  </si>
  <si>
    <t>Galapagos</t>
  </si>
  <si>
    <t>Guayas</t>
  </si>
  <si>
    <t>Imbabura</t>
  </si>
  <si>
    <t>Loja</t>
  </si>
  <si>
    <t>Los Rios</t>
  </si>
  <si>
    <t>Manabi</t>
  </si>
  <si>
    <t>Morona-Santiago</t>
  </si>
  <si>
    <t>Napo</t>
  </si>
  <si>
    <t>Orellana</t>
  </si>
  <si>
    <t>Pastaza</t>
  </si>
  <si>
    <t>Pichincha</t>
  </si>
  <si>
    <t>Sucumbios</t>
  </si>
  <si>
    <t>Tungurahua</t>
  </si>
  <si>
    <t>Zamora-Chinchipe</t>
  </si>
  <si>
    <t>Ad Daqahliyah</t>
  </si>
  <si>
    <t>Al Bahr al Ahmar</t>
  </si>
  <si>
    <t>Al Buhayrah</t>
  </si>
  <si>
    <t>Al Fayyum</t>
  </si>
  <si>
    <t>Al Gharbiyah</t>
  </si>
  <si>
    <t>Al Iskandariyah</t>
  </si>
  <si>
    <t>Al Isma'iliyah</t>
  </si>
  <si>
    <t>Credit rating agency activities</t>
  </si>
  <si>
    <t>Debt collecting agency activities</t>
  </si>
  <si>
    <t>Shamal Sina'</t>
  </si>
  <si>
    <t>Suhaj</t>
  </si>
  <si>
    <t>Ahuachapan</t>
  </si>
  <si>
    <t>Cabanas</t>
  </si>
  <si>
    <t>Chalatenango</t>
  </si>
  <si>
    <t>Cuscatlan</t>
  </si>
  <si>
    <t>Bremen</t>
  </si>
  <si>
    <t>La Libertad</t>
  </si>
  <si>
    <t>La Union</t>
  </si>
  <si>
    <t>Morazan</t>
  </si>
  <si>
    <t>San Miguel</t>
  </si>
  <si>
    <t>San Salvador</t>
  </si>
  <si>
    <t>San Vicente</t>
  </si>
  <si>
    <t>Santa Ana</t>
  </si>
  <si>
    <t>Sonsonate</t>
  </si>
  <si>
    <t>Usulutan</t>
  </si>
  <si>
    <t>Annobon</t>
  </si>
  <si>
    <t>Bioko Norte</t>
  </si>
  <si>
    <t>Bioko Sur</t>
  </si>
  <si>
    <t>Centro Sur</t>
  </si>
  <si>
    <t>Kie-Ntem</t>
  </si>
  <si>
    <t>Litoral</t>
  </si>
  <si>
    <t>Wele-Nzas</t>
  </si>
  <si>
    <t>Anseba</t>
  </si>
  <si>
    <t>Debub</t>
  </si>
  <si>
    <t>Developing real estate, subdividing real estate into lots and residential development on own account</t>
  </si>
  <si>
    <t>Owning and/or sale of own fixed property</t>
  </si>
  <si>
    <t>Activities of estate agencies, rent collectors, appraisers and valuers</t>
  </si>
  <si>
    <t>Subletting of fixed property</t>
  </si>
  <si>
    <t>Renting of land transport equipment</t>
  </si>
  <si>
    <t>Renting of water transport equipment</t>
  </si>
  <si>
    <t>Renting of air transport equipment</t>
  </si>
  <si>
    <t>Renting of agricultural machinery and equipment</t>
  </si>
  <si>
    <t>Renting of construction and civil engineering machinery and equipment</t>
  </si>
  <si>
    <t>Renting of office machinery and equipment (including computers)</t>
  </si>
  <si>
    <t>Renting of other machinery and equipment n.e.c.</t>
  </si>
  <si>
    <t>Renting of personal and household goods n.e.c.</t>
  </si>
  <si>
    <t>Tanda</t>
  </si>
  <si>
    <t>Tiassale</t>
  </si>
  <si>
    <t>Tingrela</t>
  </si>
  <si>
    <t>Touba</t>
  </si>
  <si>
    <t>Toulepleu</t>
  </si>
  <si>
    <t>Toumodi</t>
  </si>
  <si>
    <t>Vavoua</t>
  </si>
  <si>
    <t>Yamoussoukro</t>
  </si>
  <si>
    <t>Zuenoula</t>
  </si>
  <si>
    <t>Bjelovarsko-Bilogorska</t>
  </si>
  <si>
    <t>Brodsko-Posavka</t>
  </si>
  <si>
    <t>Dubrovacko-Neretvanska</t>
  </si>
  <si>
    <t>Grad Zagreb</t>
  </si>
  <si>
    <t>Istarska</t>
  </si>
  <si>
    <t>Karlovacka</t>
  </si>
  <si>
    <t>Koprivnicko-Krizevacka</t>
  </si>
  <si>
    <t>Krapinsko-Zagorska</t>
  </si>
  <si>
    <t>Licko-Senjska</t>
  </si>
  <si>
    <t>Medimurska</t>
  </si>
  <si>
    <t>Debubawi Keyih Bahri</t>
  </si>
  <si>
    <t>Gash Barka</t>
  </si>
  <si>
    <t>Maekel</t>
  </si>
  <si>
    <t>Semenawi Keyih Bahri</t>
  </si>
  <si>
    <t>Harjumaa</t>
  </si>
  <si>
    <t>Hiiumaa</t>
  </si>
  <si>
    <t>Ida-Virumaa</t>
  </si>
  <si>
    <t>Jarvamaa</t>
  </si>
  <si>
    <t>Jogevamaa</t>
  </si>
  <si>
    <t>Laanemaa</t>
  </si>
  <si>
    <t>Laane-Virumaa</t>
  </si>
  <si>
    <t>Parnumaa</t>
  </si>
  <si>
    <t>Polvamaa</t>
  </si>
  <si>
    <t>Raplamaa</t>
  </si>
  <si>
    <t>Saaremaa</t>
  </si>
  <si>
    <t>Tartumaa</t>
  </si>
  <si>
    <t>Valgamaa</t>
  </si>
  <si>
    <t>Viljandimaa</t>
  </si>
  <si>
    <t>Vorumaa</t>
  </si>
  <si>
    <t>Addis Ababa</t>
  </si>
  <si>
    <t>Afar</t>
  </si>
  <si>
    <t>Amhara</t>
  </si>
  <si>
    <t>Benshangul-Gumaz</t>
  </si>
  <si>
    <t>Other educational services - own account teachers, motor vehicle driving schools/tutors and music, dancing and other art schools, etc.</t>
  </si>
  <si>
    <t>General hospitals</t>
  </si>
  <si>
    <t>Maternity homes</t>
  </si>
  <si>
    <t>Tuberculosis hospitals</t>
  </si>
  <si>
    <t>Psychiatric hospitals</t>
  </si>
  <si>
    <t>Detached operation theatres</t>
  </si>
  <si>
    <t>Other hospitals, n.e.c.</t>
  </si>
  <si>
    <t>Medical practitioner and specialist activities</t>
  </si>
  <si>
    <t>Dentist and specialist dentist activities</t>
  </si>
  <si>
    <t>Osjecko-Baranjska</t>
  </si>
  <si>
    <t>Pozesko-Slavonska</t>
  </si>
  <si>
    <t>OTHER COMPUTER RELATED ACTIVITIES</t>
  </si>
  <si>
    <t>General research, e.g. CSIR</t>
  </si>
  <si>
    <t>Agricultural and livestock research</t>
  </si>
  <si>
    <t>Medical and veterinary research, e.g. SA Medical Research Council</t>
  </si>
  <si>
    <t>Industrial research, e.g. fuel research</t>
  </si>
  <si>
    <t>Other research n.e.c.</t>
  </si>
  <si>
    <t>RESEARCH AND EXPERIMENTAL DEVELOPMENT ON SOCIAL SCIENCES AND HUMANITIES</t>
  </si>
  <si>
    <t>Activities of attorneys, notaries and conveyancers</t>
  </si>
  <si>
    <t>Activities of advocates</t>
  </si>
  <si>
    <t>Supplementary health services or paramedical staff (practitioners)</t>
  </si>
  <si>
    <t>Clinics and related health care services</t>
  </si>
  <si>
    <t>Nursing services</t>
  </si>
  <si>
    <t>Chiropractors and other associated health care services</t>
  </si>
  <si>
    <t>Other health services</t>
  </si>
  <si>
    <t>VETERINARY ACTIVITIES</t>
  </si>
  <si>
    <t>SOCIAL WORK ACTIVITIES</t>
  </si>
  <si>
    <t>Upper River</t>
  </si>
  <si>
    <t>Abkhazia</t>
  </si>
  <si>
    <t>Ajaria</t>
  </si>
  <si>
    <t>Guria</t>
  </si>
  <si>
    <t>Imereti</t>
  </si>
  <si>
    <t>Kakheti</t>
  </si>
  <si>
    <t>Kvemo Kartli</t>
  </si>
  <si>
    <t>Mtskheta-Mtianeti</t>
  </si>
  <si>
    <t>Racha-Lochkhumi-Kvemo Svaneti</t>
  </si>
  <si>
    <t>Samegrelo-Zemo Svateni</t>
  </si>
  <si>
    <t>Samtskhe-Javakheti</t>
  </si>
  <si>
    <t>Shida Kartli</t>
  </si>
  <si>
    <t>T'bilisi</t>
  </si>
  <si>
    <t>Baden-Wurttemberg</t>
  </si>
  <si>
    <t>Motion picture projection by cinemas</t>
  </si>
  <si>
    <t>Primorsko-Goranska</t>
  </si>
  <si>
    <t>Sibensko-Kninska</t>
  </si>
  <si>
    <t>Sisacko-Moslavacka</t>
  </si>
  <si>
    <t>Splitsko-Dalmatinska</t>
  </si>
  <si>
    <t>Varazdinska</t>
  </si>
  <si>
    <t>Viroviticko-Podravska</t>
  </si>
  <si>
    <t>Vukovarsko-Srijemska</t>
  </si>
  <si>
    <t>Zadarska</t>
  </si>
  <si>
    <t>Zagrebacka</t>
  </si>
  <si>
    <t>Camaguey</t>
  </si>
  <si>
    <t>Ciego de Avila</t>
  </si>
  <si>
    <t>Cienfuegos</t>
  </si>
  <si>
    <t>Ciudad de La Habana</t>
  </si>
  <si>
    <t>Other activities - engineering and other commercial research, developing and testing - e.g. SABS</t>
  </si>
  <si>
    <t>Activities of advertising agents</t>
  </si>
  <si>
    <t>Signwriting and industrial and commercial artistry</t>
  </si>
  <si>
    <t>Other activities - window-dressing, etc.</t>
  </si>
  <si>
    <t>Activities of employment agencies and recruiting organisations</t>
  </si>
  <si>
    <t>Hiring out of workers (labour-broking activities)</t>
  </si>
  <si>
    <t>Investigation and security activities</t>
  </si>
  <si>
    <t>Building and industrial plant cleaning activities</t>
  </si>
  <si>
    <t>Photographic activities</t>
  </si>
  <si>
    <t>Packaging activities</t>
  </si>
  <si>
    <t>Ringkobing</t>
  </si>
  <si>
    <t>Roskilde</t>
  </si>
  <si>
    <t>Sonderjylland</t>
  </si>
  <si>
    <t>Storstrom</t>
  </si>
  <si>
    <t>Vejle</t>
  </si>
  <si>
    <t>Vestsjalland</t>
  </si>
  <si>
    <t>Hidalgo</t>
  </si>
  <si>
    <t>Viborg</t>
  </si>
  <si>
    <t>'Ali Sabih</t>
  </si>
  <si>
    <t>Dikhil</t>
  </si>
  <si>
    <t>Obock</t>
  </si>
  <si>
    <t>Tadjoura</t>
  </si>
  <si>
    <t>Guanajuato</t>
  </si>
  <si>
    <t>Saint David</t>
  </si>
  <si>
    <t>Leon</t>
  </si>
  <si>
    <t>Saint Luke</t>
  </si>
  <si>
    <t>Saint Mark</t>
  </si>
  <si>
    <t>Saint Patrick</t>
  </si>
  <si>
    <t>Motion picture projection by drive-in cinemas</t>
  </si>
  <si>
    <t>Radio and television activities</t>
  </si>
  <si>
    <t>Dramatic arts, music and other arts activities</t>
  </si>
  <si>
    <t>Other entertainment activities n.e.c.</t>
  </si>
  <si>
    <t>NEWS AGENCY ACTIVITIES</t>
  </si>
  <si>
    <t>Library and archives activities</t>
  </si>
  <si>
    <t>Museum activities and preservation of historical sites and buildings</t>
  </si>
  <si>
    <t>Botanical and zoological gardens and nature reserve activities</t>
  </si>
  <si>
    <t>Sporting activities</t>
  </si>
  <si>
    <t>Other recreational activities</t>
  </si>
  <si>
    <t>Washing and (dry-) cleaning of textiles and fur products</t>
  </si>
  <si>
    <t>Men's hairdressing</t>
  </si>
  <si>
    <t>Ladies' hairdressing</t>
  </si>
  <si>
    <t xml:space="preserve">Men's and ladies' hairdressing </t>
  </si>
  <si>
    <t>Beauty treatment</t>
  </si>
  <si>
    <t>Funeral and related activities</t>
  </si>
  <si>
    <t>Other service activities n.e.c.</t>
  </si>
  <si>
    <t>Slaughtering, dressing and packing of livestock, including poultry and small game for meat</t>
  </si>
  <si>
    <t>Manufacture of prepared and preserved meat, including sausage; by-products (hides, bones, etc.)</t>
  </si>
  <si>
    <t>Bayern</t>
  </si>
  <si>
    <t>Berlin</t>
  </si>
  <si>
    <t>Brandenburg</t>
  </si>
  <si>
    <t>Hamburg</t>
  </si>
  <si>
    <t>Hessen</t>
  </si>
  <si>
    <t>Mecklenburg-Vorpommern</t>
  </si>
  <si>
    <t>Manufacture of ice cream and other edible ice, whether or not containing cream or chocolate</t>
  </si>
  <si>
    <t>Manufacture of milk powder, condensed milk and other edible milk products, e.g. ghee, casein or lactose</t>
  </si>
  <si>
    <t>Lesvos</t>
  </si>
  <si>
    <t>Levkas</t>
  </si>
  <si>
    <t>Azua</t>
  </si>
  <si>
    <t>Baoruco</t>
  </si>
  <si>
    <t>Barahona</t>
  </si>
  <si>
    <t>Dajabon</t>
  </si>
  <si>
    <t>Distrito Nacional</t>
  </si>
  <si>
    <t>Duarte</t>
  </si>
  <si>
    <t>El Seibo</t>
  </si>
  <si>
    <t>Elias Pina</t>
  </si>
  <si>
    <t>Espaillat</t>
  </si>
  <si>
    <t>Hato Mayor</t>
  </si>
  <si>
    <t>Independencia</t>
  </si>
  <si>
    <t>La Altagracia</t>
  </si>
  <si>
    <t>La Romana</t>
  </si>
  <si>
    <t>La Vega</t>
  </si>
  <si>
    <t>Maria Trinidad Sanchez</t>
  </si>
  <si>
    <t>Monsenor Nouel</t>
  </si>
  <si>
    <t>Stenographic, duplicating, addressing, mailing list and similar activities</t>
  </si>
  <si>
    <t>Other business activities n.e.c.</t>
  </si>
  <si>
    <t>Government departments</t>
  </si>
  <si>
    <t>Provincial administrations</t>
  </si>
  <si>
    <t>Self-governing territories and their lower authorities</t>
  </si>
  <si>
    <t>Other Central Government activities</t>
  </si>
  <si>
    <t>REGIONAL SERVICES COUNCIL ACTIVITIES</t>
  </si>
  <si>
    <t>LOCAL AUTHORITY ACTIVITIES</t>
  </si>
  <si>
    <t>Pre-primary education and activities of after-school centres</t>
  </si>
  <si>
    <t>Primary and secondary education</t>
  </si>
  <si>
    <t>Special education and training of mentally retarded children</t>
  </si>
  <si>
    <t>Education by technical colleges and technical institutions</t>
  </si>
  <si>
    <t>Education by technikons</t>
  </si>
  <si>
    <t>Education by teachers' training colleges of education for further training</t>
  </si>
  <si>
    <t>Education by universities</t>
  </si>
  <si>
    <t>Magnisia</t>
  </si>
  <si>
    <t>Messinia</t>
  </si>
  <si>
    <t>Pella</t>
  </si>
  <si>
    <t>Pieria</t>
  </si>
  <si>
    <t>Preveza</t>
  </si>
  <si>
    <t>Rethimni</t>
  </si>
  <si>
    <t>Rodhopi</t>
  </si>
  <si>
    <t>Samos</t>
  </si>
  <si>
    <t>Serrai</t>
  </si>
  <si>
    <t>Thesprotia</t>
  </si>
  <si>
    <t>Thessaloniki</t>
  </si>
  <si>
    <t>Trikala</t>
  </si>
  <si>
    <t>Voiotia</t>
  </si>
  <si>
    <t>Xanthi</t>
  </si>
  <si>
    <t>Zakinthos</t>
  </si>
  <si>
    <t>Nordgronland</t>
  </si>
  <si>
    <t>Ostgronland</t>
  </si>
  <si>
    <t>Vestgronland</t>
  </si>
  <si>
    <t>Carriacou</t>
  </si>
  <si>
    <t>Alta Verapaz</t>
  </si>
  <si>
    <t>Baja Verapaz</t>
  </si>
  <si>
    <t>Chimaltenango</t>
  </si>
  <si>
    <t>Chiquimula</t>
  </si>
  <si>
    <t>El Progreso</t>
  </si>
  <si>
    <t>Escuintla</t>
  </si>
  <si>
    <t>Kankan</t>
  </si>
  <si>
    <t>Kerouane</t>
  </si>
  <si>
    <t>Kindia</t>
  </si>
  <si>
    <t>Kissidougou</t>
  </si>
  <si>
    <t>Koubia</t>
  </si>
  <si>
    <t>Koundara</t>
  </si>
  <si>
    <t>Kouroussa</t>
  </si>
  <si>
    <t>Labe</t>
  </si>
  <si>
    <t>Lelouma</t>
  </si>
  <si>
    <t>Lola</t>
  </si>
  <si>
    <t>Macenta</t>
  </si>
  <si>
    <t>Mamou</t>
  </si>
  <si>
    <t>Mandiana</t>
  </si>
  <si>
    <t>Nzerekore</t>
  </si>
  <si>
    <t>Pita</t>
  </si>
  <si>
    <t>Siguiri</t>
  </si>
  <si>
    <t>Telimele</t>
  </si>
  <si>
    <t>Tougue</t>
  </si>
  <si>
    <t>Yomou</t>
  </si>
  <si>
    <t>Bafata</t>
  </si>
  <si>
    <t>Biombo</t>
  </si>
  <si>
    <t>Bissau</t>
  </si>
  <si>
    <t>Bolama</t>
  </si>
  <si>
    <t>Cacheu</t>
  </si>
  <si>
    <t>Gabu</t>
  </si>
  <si>
    <t>Oio</t>
  </si>
  <si>
    <t>Quinara</t>
  </si>
  <si>
    <t>Tombali</t>
  </si>
  <si>
    <t>Barima-Waini</t>
  </si>
  <si>
    <t>Tolna</t>
  </si>
  <si>
    <t>Vas</t>
  </si>
  <si>
    <t>Veszprem</t>
  </si>
  <si>
    <t>Zala</t>
  </si>
  <si>
    <t>Zalaegerszeg</t>
  </si>
  <si>
    <t>Akranes</t>
  </si>
  <si>
    <t>Akureyri</t>
  </si>
  <si>
    <t>Arnessysla</t>
  </si>
  <si>
    <t>Austur-Bardastrandarsysla</t>
  </si>
  <si>
    <t>Austur-Hunavatnssysla</t>
  </si>
  <si>
    <t>Education by correspondence and private vocational colleges</t>
  </si>
  <si>
    <t>Al Jizah</t>
  </si>
  <si>
    <t>Al Minufiyah</t>
  </si>
  <si>
    <t>Al Minya</t>
  </si>
  <si>
    <t>Al Qahirah</t>
  </si>
  <si>
    <t>Al Qaly¯biyah</t>
  </si>
  <si>
    <t>Al Wadi al Jadid</t>
  </si>
  <si>
    <t>As Suways</t>
  </si>
  <si>
    <t>Ash Sharqiyah</t>
  </si>
  <si>
    <t>Aswan</t>
  </si>
  <si>
    <t>Asyut</t>
  </si>
  <si>
    <t>Bani Suwayf</t>
  </si>
  <si>
    <t>Bur Sa'id</t>
  </si>
  <si>
    <t>Dumyat</t>
  </si>
  <si>
    <t>Janub Sina'</t>
  </si>
  <si>
    <t>Kafr ash Shaykh</t>
  </si>
  <si>
    <t>Matruh</t>
  </si>
  <si>
    <t>Qina</t>
  </si>
  <si>
    <t>SEWAGE AND REFUSE DISPOSAL, SANITATION AND SIMILAR ACTIVITIES</t>
  </si>
  <si>
    <t>Activities of business and employers' organisations</t>
  </si>
  <si>
    <t>Activities of professional organisations</t>
  </si>
  <si>
    <t>ACTIVITIES OF TRADE UNIONS</t>
  </si>
  <si>
    <t>Activities of religious organisations</t>
  </si>
  <si>
    <t>Activities of political organisations</t>
  </si>
  <si>
    <t>Activities of other membership organisations n.e.c.</t>
  </si>
  <si>
    <t>Motion picture and video production and distribution</t>
  </si>
  <si>
    <t>Related activities - film and tape renting to other industries, booking, delivery and storage</t>
  </si>
  <si>
    <t>Gambela Peoples</t>
  </si>
  <si>
    <t>Harari People</t>
  </si>
  <si>
    <t>Oromia</t>
  </si>
  <si>
    <t>Somali</t>
  </si>
  <si>
    <t>Southern Nations</t>
  </si>
  <si>
    <t>Tigray</t>
  </si>
  <si>
    <t>Northern</t>
  </si>
  <si>
    <t>Rotuma</t>
  </si>
  <si>
    <t>Ahvenanmaa</t>
  </si>
  <si>
    <t>Etela-Suomen Laani</t>
  </si>
  <si>
    <t>Ita-Suomen Laani</t>
  </si>
  <si>
    <t>Lansi-Suomen Laani</t>
  </si>
  <si>
    <t>Lappi</t>
  </si>
  <si>
    <t>Oulu Laani</t>
  </si>
  <si>
    <t>Alsace</t>
  </si>
  <si>
    <t>Aquitaine</t>
  </si>
  <si>
    <t>Auvergne</t>
  </si>
  <si>
    <t>Basse-Normandie</t>
  </si>
  <si>
    <t>Austur-Skaftafellssysla</t>
  </si>
  <si>
    <t>Borgarfjardarsysla</t>
  </si>
  <si>
    <t>Dalasysla</t>
  </si>
  <si>
    <t>Eyjafjardarsysla</t>
  </si>
  <si>
    <t>Gullbringusysla</t>
  </si>
  <si>
    <t>Hafnarfjordur</t>
  </si>
  <si>
    <t>Husavik</t>
  </si>
  <si>
    <t>Isafjordur</t>
  </si>
  <si>
    <t>Keflavik</t>
  </si>
  <si>
    <t>Kjosarsysla</t>
  </si>
  <si>
    <t>Kopavogur</t>
  </si>
  <si>
    <t>Myrasysla</t>
  </si>
  <si>
    <t>Neskaupstadur</t>
  </si>
  <si>
    <t>Nordur-Isafjardarsysla</t>
  </si>
  <si>
    <t>Sorghum beer breweries</t>
  </si>
  <si>
    <t>Manufacture of malt</t>
  </si>
  <si>
    <t>Manufacture of soft drinks; production of mineral waters</t>
  </si>
  <si>
    <t>MANUFACTURE OF TOBACCO PRODUCTS</t>
  </si>
  <si>
    <t>sc ID</t>
  </si>
  <si>
    <t>Aceh (Atjeh)</t>
  </si>
  <si>
    <t>Bali</t>
  </si>
  <si>
    <t>Banten</t>
  </si>
  <si>
    <t>Bengkulu</t>
  </si>
  <si>
    <t>Gorontalo</t>
  </si>
  <si>
    <t>Jakarta Raya (Djakarta Raya)</t>
  </si>
  <si>
    <t>Jambi (Djambi)</t>
  </si>
  <si>
    <t>Jawa Barat (Djawa Barat)</t>
  </si>
  <si>
    <t>Jawa Tengah (Djawa Tengah)</t>
  </si>
  <si>
    <t>Jawa Timur (Djawa Timur)</t>
  </si>
  <si>
    <t>Kalimantan Barat</t>
  </si>
  <si>
    <t>Kalimantan Selatan</t>
  </si>
  <si>
    <t>Kalimantan Tengah</t>
  </si>
  <si>
    <t>Kalimantan Timur</t>
  </si>
  <si>
    <t>Kepulauan Bangka Belitung</t>
  </si>
  <si>
    <t>Lampung</t>
  </si>
  <si>
    <t>Maluku</t>
  </si>
  <si>
    <t>Maluku Utara</t>
  </si>
  <si>
    <t>Nusa Tenggara Barat</t>
  </si>
  <si>
    <t>Nusa Tenggara Timur</t>
  </si>
  <si>
    <t>Papua</t>
  </si>
  <si>
    <t>Riau</t>
  </si>
  <si>
    <t>Sulawesi Selatan</t>
  </si>
  <si>
    <t>Sulawesi Tengah</t>
  </si>
  <si>
    <t>Sulawesi Tenggara</t>
  </si>
  <si>
    <t>Sulawesi Utara</t>
  </si>
  <si>
    <t>Sumatera Barat</t>
  </si>
  <si>
    <t>Sumatera Selatan</t>
  </si>
  <si>
    <t>Sumatera Utara</t>
  </si>
  <si>
    <t>Yogyakarta (Jogjakarta)</t>
  </si>
  <si>
    <t>Ardabil</t>
  </si>
  <si>
    <t>Azarbayjan-e Gharbi</t>
  </si>
  <si>
    <t>Azarbayjan-e Sharqi</t>
  </si>
  <si>
    <t>Bushehr</t>
  </si>
  <si>
    <t>Chahar Ma±all va Bakhtiari</t>
  </si>
  <si>
    <t>Bourgogne</t>
  </si>
  <si>
    <t>Bretagne</t>
  </si>
  <si>
    <t>Champagne-Ardenne</t>
  </si>
  <si>
    <t>Corse</t>
  </si>
  <si>
    <t>Franche-Comte</t>
  </si>
  <si>
    <t>Haute-Normandie</t>
  </si>
  <si>
    <t>Ile-De-France</t>
  </si>
  <si>
    <t>Languedoc-Roussillon</t>
  </si>
  <si>
    <t>Limousin</t>
  </si>
  <si>
    <t>Lorraine</t>
  </si>
  <si>
    <t>Midi-Pyrenees</t>
  </si>
  <si>
    <t>Nord-Pas-de-Calais</t>
  </si>
  <si>
    <t>Pays de la Loire</t>
  </si>
  <si>
    <t>Picardie</t>
  </si>
  <si>
    <t>Poitou-Charentes</t>
  </si>
  <si>
    <t>Provence-Alpes-Cote d'Azur</t>
  </si>
  <si>
    <t>Rhone-Alpes</t>
  </si>
  <si>
    <t>Metropolitan France</t>
  </si>
  <si>
    <t>Cayenne</t>
  </si>
  <si>
    <t>Saint-Laurent-du-Maroni</t>
  </si>
  <si>
    <t>Estuaire</t>
  </si>
  <si>
    <t>Haut-Ogooue</t>
  </si>
  <si>
    <t>Moyen-Ogooue</t>
  </si>
  <si>
    <t>Ngounie</t>
  </si>
  <si>
    <t>Nyanga</t>
  </si>
  <si>
    <t>Ogooue-Ivindo</t>
  </si>
  <si>
    <t>Ogooue-Lolo</t>
  </si>
  <si>
    <t>Ogooue-Maritime</t>
  </si>
  <si>
    <t>Woleu-Ntem</t>
  </si>
  <si>
    <t>Banjul</t>
  </si>
  <si>
    <t>Lower River</t>
  </si>
  <si>
    <t>MacCarthy Island</t>
  </si>
  <si>
    <t>North Bank</t>
  </si>
  <si>
    <t>Niedersachsen</t>
  </si>
  <si>
    <t>Nordrhein-Westfalen</t>
  </si>
  <si>
    <t>Rheinland-Pfalz</t>
  </si>
  <si>
    <t>Saarland</t>
  </si>
  <si>
    <t>Sachsen</t>
  </si>
  <si>
    <t>Sachsen-Anhalt</t>
  </si>
  <si>
    <t>Schleswig-Holstein</t>
  </si>
  <si>
    <t>Thuringen</t>
  </si>
  <si>
    <t>Ashanti</t>
  </si>
  <si>
    <t>Brong-Ahafo</t>
  </si>
  <si>
    <t>Greater Accra</t>
  </si>
  <si>
    <t>Upper East</t>
  </si>
  <si>
    <t>Upper West</t>
  </si>
  <si>
    <t>Volta</t>
  </si>
  <si>
    <t>Aitolia kai Akarnania</t>
  </si>
  <si>
    <t>Akhaia</t>
  </si>
  <si>
    <t>Argolis</t>
  </si>
  <si>
    <t>Arkadhia</t>
  </si>
  <si>
    <t>Arta</t>
  </si>
  <si>
    <t>Attiki</t>
  </si>
  <si>
    <t>Dhodhekanisos</t>
  </si>
  <si>
    <t>Drama</t>
  </si>
  <si>
    <t>Evritania</t>
  </si>
  <si>
    <t>Evros</t>
  </si>
  <si>
    <t>Evvoia</t>
  </si>
  <si>
    <t>Florina</t>
  </si>
  <si>
    <t>Fokis</t>
  </si>
  <si>
    <t>Esfahan</t>
  </si>
  <si>
    <t>Fars</t>
  </si>
  <si>
    <t>Gilan</t>
  </si>
  <si>
    <t>Golestan</t>
  </si>
  <si>
    <t>Hamadan</t>
  </si>
  <si>
    <t>Hormozgan</t>
  </si>
  <si>
    <t>Ilam</t>
  </si>
  <si>
    <t>Kerman</t>
  </si>
  <si>
    <t>Kermanshah</t>
  </si>
  <si>
    <t>Khorasan</t>
  </si>
  <si>
    <t>Khuzestan</t>
  </si>
  <si>
    <t>Business Start Date:</t>
  </si>
  <si>
    <t>Suchitepequez</t>
  </si>
  <si>
    <t>Totonicapan</t>
  </si>
  <si>
    <t>Zacapa</t>
  </si>
  <si>
    <t>Beyla</t>
  </si>
  <si>
    <t>Boffa</t>
  </si>
  <si>
    <t>Boke</t>
  </si>
  <si>
    <t>Conakry</t>
  </si>
  <si>
    <t>Coyah</t>
  </si>
  <si>
    <t>Dabola</t>
  </si>
  <si>
    <t>Dalaba</t>
  </si>
  <si>
    <t>Dinguiraye</t>
  </si>
  <si>
    <t>Dubreka</t>
  </si>
  <si>
    <t>Faranah</t>
  </si>
  <si>
    <t>Forecariah</t>
  </si>
  <si>
    <r>
      <t>(Select the applicable block below and mark it with a "</t>
    </r>
    <r>
      <rPr>
        <b/>
        <sz val="12"/>
        <color indexed="8"/>
        <rFont val="Arial"/>
        <family val="2"/>
      </rPr>
      <t>X</t>
    </r>
    <r>
      <rPr>
        <sz val="12"/>
        <color indexed="8"/>
        <rFont val="Arial"/>
        <family val="2"/>
      </rPr>
      <t>".)</t>
    </r>
  </si>
  <si>
    <t>Fthiotis</t>
  </si>
  <si>
    <t>Grevena</t>
  </si>
  <si>
    <t>Ilia</t>
  </si>
  <si>
    <t>Imathia</t>
  </si>
  <si>
    <t>Ioannina</t>
  </si>
  <si>
    <t>Iraklion (Crete)</t>
  </si>
  <si>
    <t>Kardhitsa</t>
  </si>
  <si>
    <t>Kastoria</t>
  </si>
  <si>
    <t>Kavala</t>
  </si>
  <si>
    <t>Kefallinia</t>
  </si>
  <si>
    <t>Kerkira</t>
  </si>
  <si>
    <t>Khalkidhiki</t>
  </si>
  <si>
    <t>Khania</t>
  </si>
  <si>
    <t>Khios</t>
  </si>
  <si>
    <t>Kikladhes</t>
  </si>
  <si>
    <t>Kilkis</t>
  </si>
  <si>
    <t>Korinthia</t>
  </si>
  <si>
    <t>Kozani</t>
  </si>
  <si>
    <t>Lakonia</t>
  </si>
  <si>
    <t>Larisa</t>
  </si>
  <si>
    <t>Lasithi</t>
  </si>
  <si>
    <t>Production of lard and other edible fats</t>
  </si>
  <si>
    <t>Manufacture of canned, preserved and processed fish, crustacea and similar foods (except soups)</t>
  </si>
  <si>
    <t>Manufacture of canned, preserved, processed and dehydrated fruit and vegetables (except soups), including fruit juices, juice extracts and potato flour meal</t>
  </si>
  <si>
    <t>Manufacture of crude oil and oilseed cake and meal</t>
  </si>
  <si>
    <t>Manufacture of compound cooking fats, margarine and edible oils</t>
  </si>
  <si>
    <t>Processing of fresh milk (pasteurising, homogenising, sterilising and vitaminising)</t>
  </si>
  <si>
    <t>Manufacture of butter and cheese</t>
  </si>
  <si>
    <t>Nordur-Mulasysla</t>
  </si>
  <si>
    <t>Nordur-Tingeyjarsysla</t>
  </si>
  <si>
    <t>Olafsfjordur</t>
  </si>
  <si>
    <t>Rang·rvallasysla</t>
  </si>
  <si>
    <t>Reykjavik</t>
  </si>
  <si>
    <t>Saudarkrokur</t>
  </si>
  <si>
    <t>Seydisfjordur</t>
  </si>
  <si>
    <t>Siglufjordur</t>
  </si>
  <si>
    <t>Skagafjardarsysla</t>
  </si>
  <si>
    <t>Uttaranchal</t>
  </si>
  <si>
    <t>West Bengal</t>
  </si>
  <si>
    <t>Manufacture of flour and grain mill products, including rice and vegetable milling; grain mill residues</t>
  </si>
  <si>
    <r>
      <t xml:space="preserve">Details of Products exported over the past two years: </t>
    </r>
    <r>
      <rPr>
        <b/>
        <sz val="11"/>
        <color indexed="8"/>
        <rFont val="Arial"/>
        <family val="2"/>
      </rPr>
      <t>Please list information per country of export</t>
    </r>
  </si>
  <si>
    <t>Fria</t>
  </si>
  <si>
    <t>Gaoual</t>
  </si>
  <si>
    <t>Gueckedou</t>
  </si>
  <si>
    <t xml:space="preserve"> </t>
  </si>
  <si>
    <t>Cuyuni-Mazaruni</t>
  </si>
  <si>
    <t>Demerara-Mahaica</t>
  </si>
  <si>
    <t>East Berbice-Corentyne</t>
  </si>
  <si>
    <t>Essequibo Islands-West Demerara</t>
  </si>
  <si>
    <t>Mahaica-Berbice</t>
  </si>
  <si>
    <t>Pomeroon-Supenaam</t>
  </si>
  <si>
    <t>Potaro-Siparuni</t>
  </si>
  <si>
    <t>Upper Demerara-Berbice</t>
  </si>
  <si>
    <t>Upper Takutu-Upper Essequibo</t>
  </si>
  <si>
    <t>Artibonite</t>
  </si>
  <si>
    <t>Grand'Anse</t>
  </si>
  <si>
    <t>Nord-Est</t>
  </si>
  <si>
    <t>Nord-Ouest</t>
  </si>
  <si>
    <t>Sud-Est</t>
  </si>
  <si>
    <t>Atlantida</t>
  </si>
  <si>
    <t>Choluteca</t>
  </si>
  <si>
    <t>Colon</t>
  </si>
  <si>
    <t>Comayagua</t>
  </si>
  <si>
    <t>Copan</t>
  </si>
  <si>
    <t>Cortes</t>
  </si>
  <si>
    <t>El Paraiso</t>
  </si>
  <si>
    <t>Francisco Morazan</t>
  </si>
  <si>
    <t>Gracias a Dios</t>
  </si>
  <si>
    <t>Intibuca</t>
  </si>
  <si>
    <t>Islas de la Bahia</t>
  </si>
  <si>
    <t>Lempira</t>
  </si>
  <si>
    <t>Ocotepeque</t>
  </si>
  <si>
    <t>Olancho</t>
  </si>
  <si>
    <t>Santa Barbara</t>
  </si>
  <si>
    <t>Valle</t>
  </si>
  <si>
    <t>Yoro</t>
  </si>
  <si>
    <t>Bacs-Kiskun</t>
  </si>
  <si>
    <t>Baranya</t>
  </si>
  <si>
    <t>Bekes</t>
  </si>
  <si>
    <t>Bekescsaba</t>
  </si>
  <si>
    <t>Borsod-Abauj-Zemplen</t>
  </si>
  <si>
    <t>Budapest</t>
  </si>
  <si>
    <t>Csongrad</t>
  </si>
  <si>
    <t>Debrecen</t>
  </si>
  <si>
    <t>Dunaujvaros</t>
  </si>
  <si>
    <t>Eger</t>
  </si>
  <si>
    <t>Fejer</t>
  </si>
  <si>
    <t>Gyor</t>
  </si>
  <si>
    <t>Gyor-Moson-Sopron</t>
  </si>
  <si>
    <t>Hajdu-Bihar</t>
  </si>
  <si>
    <t>Heves</t>
  </si>
  <si>
    <t>Hodmezovasarhely</t>
  </si>
  <si>
    <t>Jasz-Nagykun-Szolnok</t>
  </si>
  <si>
    <t>Kaposvar</t>
  </si>
  <si>
    <t>Kecskemet</t>
  </si>
  <si>
    <t>Komarom-Esztergom</t>
  </si>
  <si>
    <t>Miskolc</t>
  </si>
  <si>
    <t>Nagykanizsa</t>
  </si>
  <si>
    <t>Nograd</t>
  </si>
  <si>
    <t>Nyiregyhaza</t>
  </si>
  <si>
    <t>Pees</t>
  </si>
  <si>
    <t>Pest</t>
  </si>
  <si>
    <t>Manufacture of breakfast foods</t>
  </si>
  <si>
    <t>Manufacture of starches and starch products</t>
  </si>
  <si>
    <t>Manufacture of prepared animal feeds</t>
  </si>
  <si>
    <t>Manufacture of bakery products</t>
  </si>
  <si>
    <t>Manufacture of sugar, including golden syrup and castor sugar</t>
  </si>
  <si>
    <t>Manufacture of cocoa, chocolate and sugar confectionery</t>
  </si>
  <si>
    <t>Manufacture of macaroni, noodles, couscous and similar farinaceous products</t>
  </si>
  <si>
    <t>Manufacture of coffee, coffee substitutes and tea</t>
  </si>
  <si>
    <t>Manufacture of nut foods</t>
  </si>
  <si>
    <t>Manufacture of spices, condiments, vinegar, yeast, egg products, soups and other food products n.e.c.</t>
  </si>
  <si>
    <t>Distilling, rectifying and blending of spirits; ethyl alcohol production from fermented materials; manufacture of wine</t>
  </si>
  <si>
    <t>Breweries, except sorghum beer breweries</t>
  </si>
  <si>
    <t>Somogy</t>
  </si>
  <si>
    <t>Sopron</t>
  </si>
  <si>
    <t>Szabolcs-Szatmar-Bereg</t>
  </si>
  <si>
    <t>Szeged</t>
  </si>
  <si>
    <t>Szekesfehervar</t>
  </si>
  <si>
    <t>Szolnok</t>
  </si>
  <si>
    <t>Saitama</t>
  </si>
  <si>
    <t>Shiga</t>
  </si>
  <si>
    <t>Shimane</t>
  </si>
  <si>
    <t>Shizuoka</t>
  </si>
  <si>
    <t>Tochigi</t>
  </si>
  <si>
    <t>Tokushima</t>
  </si>
  <si>
    <t>Tokyo</t>
  </si>
  <si>
    <t>Tottori</t>
  </si>
  <si>
    <t>Toyama</t>
  </si>
  <si>
    <t>Wakayama</t>
  </si>
  <si>
    <t>Yamagata</t>
  </si>
  <si>
    <t>Yamaguchi</t>
  </si>
  <si>
    <t>Yamanashi</t>
  </si>
  <si>
    <t>Ajlun</t>
  </si>
  <si>
    <t>Al Aqabah</t>
  </si>
  <si>
    <t>Al Balqa'</t>
  </si>
  <si>
    <t>Al Karak</t>
  </si>
  <si>
    <t>Al Mafraq</t>
  </si>
  <si>
    <t>Sudur-Tingeyjarsysla</t>
  </si>
  <si>
    <t>Vestmannaeyjar</t>
  </si>
  <si>
    <t>Vestur-Bardastrandarsysla</t>
  </si>
  <si>
    <t>Vestur-Hunavatnssysla</t>
  </si>
  <si>
    <t>Vestur-Isafjardarsysla</t>
  </si>
  <si>
    <t>Vestur-Skaftafellssysla</t>
  </si>
  <si>
    <t>Andaman and Nicobar Islands</t>
  </si>
  <si>
    <t>Andhra Pradesh</t>
  </si>
  <si>
    <t>Arunachal Pradesh</t>
  </si>
  <si>
    <t>Assam</t>
  </si>
  <si>
    <t>Bihar</t>
  </si>
  <si>
    <t>Chandigarh</t>
  </si>
  <si>
    <t>Chhattisgarh</t>
  </si>
  <si>
    <t>Dadra and Nagar Haveli</t>
  </si>
  <si>
    <t>Daman and Diu</t>
  </si>
  <si>
    <t>Delhi</t>
  </si>
  <si>
    <t>Goa</t>
  </si>
  <si>
    <t>Gujarat</t>
  </si>
  <si>
    <t>Haryana</t>
  </si>
  <si>
    <t>Himachal Pradesh</t>
  </si>
  <si>
    <t>Jammu and Kashmir</t>
  </si>
  <si>
    <t>Jharkhand</t>
  </si>
  <si>
    <t>Karnataka</t>
  </si>
  <si>
    <t>Kerala</t>
  </si>
  <si>
    <t>Lakshadweep</t>
  </si>
  <si>
    <t>Madhya Pradesh</t>
  </si>
  <si>
    <t>Maharashtra</t>
  </si>
  <si>
    <t>Manipur</t>
  </si>
  <si>
    <t>Meghalaya</t>
  </si>
  <si>
    <t>Mizoram</t>
  </si>
  <si>
    <t>How did you find out about the Export Market and Investment Assistance scheme?</t>
  </si>
  <si>
    <t>Version:</t>
  </si>
  <si>
    <t>Country
(Select from list)</t>
  </si>
  <si>
    <t>Year</t>
  </si>
  <si>
    <t>Huehuetenango</t>
  </si>
  <si>
    <t>Izabal</t>
  </si>
  <si>
    <t>Jalapa</t>
  </si>
  <si>
    <t>Jutiapa</t>
  </si>
  <si>
    <t>Peten</t>
  </si>
  <si>
    <t>Quetzaltenango</t>
  </si>
  <si>
    <t>Kansas</t>
  </si>
  <si>
    <t>Quiche</t>
  </si>
  <si>
    <t>Retalhuleu</t>
  </si>
  <si>
    <t>Sacatepequez</t>
  </si>
  <si>
    <t>San Marcos</t>
  </si>
  <si>
    <t>Santa Rosa</t>
  </si>
  <si>
    <t>Solola</t>
  </si>
  <si>
    <t>Nagaland</t>
  </si>
  <si>
    <t>Orissa</t>
  </si>
  <si>
    <t>Pondicherry</t>
  </si>
  <si>
    <t>Punjab</t>
  </si>
  <si>
    <t>Rajasthan</t>
  </si>
  <si>
    <t>Sikkim</t>
  </si>
  <si>
    <t>Tamil Nadu</t>
  </si>
  <si>
    <t>Tripura</t>
  </si>
  <si>
    <t>Uttar Pradesh</t>
  </si>
  <si>
    <t>Kohgiluyeh va Buyer Ahmad</t>
  </si>
  <si>
    <t>Kordestan</t>
  </si>
  <si>
    <t>Lorestan</t>
  </si>
  <si>
    <t>Markazi</t>
  </si>
  <si>
    <t>Mazandaran</t>
  </si>
  <si>
    <t>Qazvin</t>
  </si>
  <si>
    <t>Qom</t>
  </si>
  <si>
    <t>Semnan</t>
  </si>
  <si>
    <t>Sistan va Baluchestan</t>
  </si>
  <si>
    <t>Tehran</t>
  </si>
  <si>
    <t>Yazd</t>
  </si>
  <si>
    <t>Zanjan</t>
  </si>
  <si>
    <t>Al Anbar</t>
  </si>
  <si>
    <t>Al Basrah</t>
  </si>
  <si>
    <t>Wellington</t>
  </si>
  <si>
    <t>Al Muthann·</t>
  </si>
  <si>
    <t>Al Qadisiyah</t>
  </si>
  <si>
    <t>An Najaf</t>
  </si>
  <si>
    <t>Arbil</t>
  </si>
  <si>
    <t>As Sulaymaniyah</t>
  </si>
  <si>
    <t>At Ta'mim</t>
  </si>
  <si>
    <t>Babil</t>
  </si>
  <si>
    <t>Baghdad</t>
  </si>
  <si>
    <t>Dahuk</t>
  </si>
  <si>
    <t>Namp'o-si</t>
  </si>
  <si>
    <t>North Korea</t>
  </si>
  <si>
    <t>P'yongan-bukto</t>
  </si>
  <si>
    <t>P'yongan-namdo</t>
  </si>
  <si>
    <t>ID Number /
Company Reg.No.</t>
  </si>
  <si>
    <t>Value in full rands</t>
  </si>
  <si>
    <t>Jelgavas Rajons</t>
  </si>
  <si>
    <t>Jurmala</t>
  </si>
  <si>
    <t>Kraslavas Rajons</t>
  </si>
  <si>
    <t>Kuldigas Rajons</t>
  </si>
  <si>
    <t>Liepaja</t>
  </si>
  <si>
    <t>Liepajas Rajons</t>
  </si>
  <si>
    <t>Limbazu Rajons</t>
  </si>
  <si>
    <t>Ludzas Rajons</t>
  </si>
  <si>
    <t>Madonas Rajons</t>
  </si>
  <si>
    <t>Ogres Rajons</t>
  </si>
  <si>
    <t>Preiju Rajons</t>
  </si>
  <si>
    <t>Rezekne</t>
  </si>
  <si>
    <t>Rezeknes Rajons</t>
  </si>
  <si>
    <t>Riga</t>
  </si>
  <si>
    <t>Rigas Rajons</t>
  </si>
  <si>
    <t>Saldus Rajons</t>
  </si>
  <si>
    <t>Talsu Rajons</t>
  </si>
  <si>
    <t>Basilicata</t>
  </si>
  <si>
    <t>Calabria</t>
  </si>
  <si>
    <t>Campania</t>
  </si>
  <si>
    <t>Emilia-Romagna</t>
  </si>
  <si>
    <t>Friuli-Venezia Giulia</t>
  </si>
  <si>
    <t>Lazio</t>
  </si>
  <si>
    <t>Liguria</t>
  </si>
  <si>
    <t>Lombardia</t>
  </si>
  <si>
    <t>Marche</t>
  </si>
  <si>
    <t>Molise</t>
  </si>
  <si>
    <t>Piemonte</t>
  </si>
  <si>
    <t>Puglia</t>
  </si>
  <si>
    <t>Sardegna</t>
  </si>
  <si>
    <t>Sicilia</t>
  </si>
  <si>
    <t>Toscana</t>
  </si>
  <si>
    <r>
      <t xml:space="preserve">EMIA applicants for assistance must disclose information on related parties where the one party can exercise </t>
    </r>
    <r>
      <rPr>
        <i/>
        <sz val="11"/>
        <color indexed="8"/>
        <rFont val="Arial"/>
        <family val="2"/>
      </rPr>
      <t xml:space="preserve">significant / insignificant / substantial / insubstantial influence </t>
    </r>
    <r>
      <rPr>
        <sz val="11"/>
        <color indexed="8"/>
        <rFont val="Arial"/>
        <family val="2"/>
      </rPr>
      <t>over another party in making financial and operating decisions or can exercise control or joint control over the other party. Please list information on related parties.</t>
    </r>
  </si>
  <si>
    <t>Szombathely</t>
  </si>
  <si>
    <t>Tatabanya</t>
  </si>
  <si>
    <t>Snafellsnes-og Hnappadalssysla</t>
  </si>
  <si>
    <t>Strandasysla</t>
  </si>
  <si>
    <t>Sudur-Mulasysla</t>
  </si>
  <si>
    <t>Trentino-Alto Adige</t>
  </si>
  <si>
    <t>Umbria</t>
  </si>
  <si>
    <t>Valle d'Aosta</t>
  </si>
  <si>
    <t>Veneto</t>
  </si>
  <si>
    <t>Clarendon</t>
  </si>
  <si>
    <t>Hanover</t>
  </si>
  <si>
    <t>Manchester</t>
  </si>
  <si>
    <t>Saint Ann</t>
  </si>
  <si>
    <t>Saint Catherine</t>
  </si>
  <si>
    <t>Saint Elizabeth</t>
  </si>
  <si>
    <t>Trelawny</t>
  </si>
  <si>
    <t>Westmoreland</t>
  </si>
  <si>
    <t>Aichi</t>
  </si>
  <si>
    <t>Akita</t>
  </si>
  <si>
    <t>Qacha's Hoek</t>
  </si>
  <si>
    <t>Quthing</t>
  </si>
  <si>
    <t>Thaba-Tseka</t>
  </si>
  <si>
    <t>Bomi</t>
  </si>
  <si>
    <t>Bong</t>
  </si>
  <si>
    <t>Gbarpolu</t>
  </si>
  <si>
    <t>Grand Bassa</t>
  </si>
  <si>
    <t>Grand Cape Mount</t>
  </si>
  <si>
    <t>Grand Gedeh</t>
  </si>
  <si>
    <t>Grand Kru</t>
  </si>
  <si>
    <t>Lofa</t>
  </si>
  <si>
    <t>Margibi</t>
  </si>
  <si>
    <t>Maryland</t>
  </si>
  <si>
    <t>Montserrado</t>
  </si>
  <si>
    <t>Nimba</t>
  </si>
  <si>
    <t>River Cess</t>
  </si>
  <si>
    <t>River Gee</t>
  </si>
  <si>
    <t>Sinoe</t>
  </si>
  <si>
    <t>Ajdabiya</t>
  </si>
  <si>
    <t>Al 'Aziziyah</t>
  </si>
  <si>
    <t>Al Fatih</t>
  </si>
  <si>
    <t>Al Jabal al Akhdar</t>
  </si>
  <si>
    <t>Al Jufrah</t>
  </si>
  <si>
    <t>Al Khums</t>
  </si>
  <si>
    <t>Al Kufrah</t>
  </si>
  <si>
    <t>An Nuqat al Khams</t>
  </si>
  <si>
    <t>Ash Shati'</t>
  </si>
  <si>
    <t>Awbari</t>
  </si>
  <si>
    <t>Az Zawiyah</t>
  </si>
  <si>
    <t>Banghazi</t>
  </si>
  <si>
    <t>Darnah</t>
  </si>
  <si>
    <t>Ghadamis</t>
  </si>
  <si>
    <t>Gharyan</t>
  </si>
  <si>
    <t>Number</t>
  </si>
  <si>
    <t>Code</t>
  </si>
  <si>
    <t>Contact Person :</t>
  </si>
  <si>
    <t>Hiroshima</t>
  </si>
  <si>
    <t>Hokkaido</t>
  </si>
  <si>
    <t>Hyogo</t>
  </si>
  <si>
    <t>Ibaraki</t>
  </si>
  <si>
    <t>Ishikawa</t>
  </si>
  <si>
    <t>Iwate</t>
  </si>
  <si>
    <t>Kagawa</t>
  </si>
  <si>
    <t>Kagoshima</t>
  </si>
  <si>
    <t>Kanagawa</t>
  </si>
  <si>
    <t>Kochi</t>
  </si>
  <si>
    <t>Kumamoto</t>
  </si>
  <si>
    <t>Kyoto</t>
  </si>
  <si>
    <t>Mie</t>
  </si>
  <si>
    <t>Miyagi</t>
  </si>
  <si>
    <t>Miyazaki</t>
  </si>
  <si>
    <t>Nagano</t>
  </si>
  <si>
    <t>Nagasaki</t>
  </si>
  <si>
    <t>Nara</t>
  </si>
  <si>
    <t>Niigata</t>
  </si>
  <si>
    <t>Oita</t>
  </si>
  <si>
    <t>Okayama</t>
  </si>
  <si>
    <t>Okinawa</t>
  </si>
  <si>
    <t>Misratah</t>
  </si>
  <si>
    <t>Murzuq</t>
  </si>
  <si>
    <t>Sabha</t>
  </si>
  <si>
    <t>Sawfajjin</t>
  </si>
  <si>
    <t>Surt</t>
  </si>
  <si>
    <t>Tarabulus</t>
  </si>
  <si>
    <t>Tarhunah</t>
  </si>
  <si>
    <t>Töubruq</t>
  </si>
  <si>
    <t>Yafran</t>
  </si>
  <si>
    <t>Zlitan</t>
  </si>
  <si>
    <t>Balzers</t>
  </si>
  <si>
    <t>Eschen</t>
  </si>
  <si>
    <t>Gamprin</t>
  </si>
  <si>
    <t>Mauren</t>
  </si>
  <si>
    <t>Kartovo</t>
  </si>
  <si>
    <t>Kavadarci</t>
  </si>
  <si>
    <t>Kicevo</t>
  </si>
  <si>
    <t>Kisela Voda</t>
  </si>
  <si>
    <t>Klecevce</t>
  </si>
  <si>
    <t>Kocani</t>
  </si>
  <si>
    <t>Konce</t>
  </si>
  <si>
    <t>Kondovo</t>
  </si>
  <si>
    <t>Konopiste</t>
  </si>
  <si>
    <t>Kosel</t>
  </si>
  <si>
    <t>Kriva Palanka</t>
  </si>
  <si>
    <t>Krivogastani</t>
  </si>
  <si>
    <t>Khammouan</t>
  </si>
  <si>
    <t>Wales</t>
  </si>
  <si>
    <t>Louangnamtha</t>
  </si>
  <si>
    <t>Louangphabang</t>
  </si>
  <si>
    <t>Oudomxai</t>
  </si>
  <si>
    <t>Phongsali</t>
  </si>
  <si>
    <t>Salavan</t>
  </si>
  <si>
    <t>Savannakhet</t>
  </si>
  <si>
    <t>Viangchan</t>
  </si>
  <si>
    <t>Xaisomboun</t>
  </si>
  <si>
    <t>Xekong</t>
  </si>
  <si>
    <t>Xiagnabouli</t>
  </si>
  <si>
    <t>Xiangkhoang</t>
  </si>
  <si>
    <t>Aizjrayjkes Rajons</t>
  </si>
  <si>
    <t>Aluksnes Rajons</t>
  </si>
  <si>
    <t>Must be from SA</t>
  </si>
  <si>
    <t>Lozovo</t>
  </si>
  <si>
    <t>Lukovo</t>
  </si>
  <si>
    <t>Makedonska Kamenica</t>
  </si>
  <si>
    <t>Makedonski Brod</t>
  </si>
  <si>
    <t>Mavrovi Anovi</t>
  </si>
  <si>
    <t>Meseista</t>
  </si>
  <si>
    <t>Miravci</t>
  </si>
  <si>
    <t>Mogila</t>
  </si>
  <si>
    <t>Murtino</t>
  </si>
  <si>
    <t>Negotino</t>
  </si>
  <si>
    <t>Negotino-Polosko</t>
  </si>
  <si>
    <t>Novaci</t>
  </si>
  <si>
    <t>Novo Selo</t>
  </si>
  <si>
    <t>Oblesevo</t>
  </si>
  <si>
    <t>Ohrid</t>
  </si>
  <si>
    <t>Orasac</t>
  </si>
  <si>
    <t>Orizari</t>
  </si>
  <si>
    <t>Oslomej</t>
  </si>
  <si>
    <t>Pehcevo</t>
  </si>
  <si>
    <t>Petrovec</t>
  </si>
  <si>
    <t>Plasnica</t>
  </si>
  <si>
    <t>Podares</t>
  </si>
  <si>
    <t>Dowa</t>
  </si>
  <si>
    <t>Karonga</t>
  </si>
  <si>
    <t>Kasungu</t>
  </si>
  <si>
    <t>Likoma</t>
  </si>
  <si>
    <t>Lilongwe</t>
  </si>
  <si>
    <t>Machinga (Kasupe)</t>
  </si>
  <si>
    <t>Mangochi (Fort Johnston)</t>
  </si>
  <si>
    <t>Mchinji</t>
  </si>
  <si>
    <t>Mulanje (Mlange)</t>
  </si>
  <si>
    <t>Mwanza</t>
  </si>
  <si>
    <t>Mzimba</t>
  </si>
  <si>
    <t>Nkhata Bay</t>
  </si>
  <si>
    <t>Nkhotakota</t>
  </si>
  <si>
    <t>Nsanje</t>
  </si>
  <si>
    <t>Ntcheu</t>
  </si>
  <si>
    <t>Ntchisi (Nchisi)</t>
  </si>
  <si>
    <t>Phalombe</t>
  </si>
  <si>
    <t>Osaka</t>
  </si>
  <si>
    <t>Saga</t>
  </si>
  <si>
    <t>Dhi Qar</t>
  </si>
  <si>
    <t>Diyala</t>
  </si>
  <si>
    <t>Karbala'</t>
  </si>
  <si>
    <t>Maysan</t>
  </si>
  <si>
    <t>Ninawa</t>
  </si>
  <si>
    <t>Sñalah ad Din</t>
  </si>
  <si>
    <t>Wasit</t>
  </si>
  <si>
    <t>Carlow</t>
  </si>
  <si>
    <t>Cavan</t>
  </si>
  <si>
    <t>Clare</t>
  </si>
  <si>
    <t>Cork</t>
  </si>
  <si>
    <t>Donegal</t>
  </si>
  <si>
    <t>Dublin</t>
  </si>
  <si>
    <t>Galway</t>
  </si>
  <si>
    <t>Kerry</t>
  </si>
  <si>
    <t>Kildare</t>
  </si>
  <si>
    <t>Kilkenny</t>
  </si>
  <si>
    <t>Laois</t>
  </si>
  <si>
    <t>Leitrim</t>
  </si>
  <si>
    <t>Limerick</t>
  </si>
  <si>
    <t>Longford</t>
  </si>
  <si>
    <t>Louth</t>
  </si>
  <si>
    <t>Mayo</t>
  </si>
  <si>
    <t>Meath</t>
  </si>
  <si>
    <t>Monaghan</t>
  </si>
  <si>
    <t>Offaly</t>
  </si>
  <si>
    <t>Roscommon</t>
  </si>
  <si>
    <t>Sligo</t>
  </si>
  <si>
    <t>Tipperary</t>
  </si>
  <si>
    <t>Westmeath</t>
  </si>
  <si>
    <t>Wexford</t>
  </si>
  <si>
    <t>Wicklow</t>
  </si>
  <si>
    <t>HaDarom (Southern)</t>
  </si>
  <si>
    <t>HaMerkaz (Central)</t>
  </si>
  <si>
    <t>Haûafon  (Northern)</t>
  </si>
  <si>
    <t>Híefa  (Haifa)</t>
  </si>
  <si>
    <t>Tel Aviv</t>
  </si>
  <si>
    <t>Yerushalayim  (Jerusalem)</t>
  </si>
  <si>
    <t>Abruzzi</t>
  </si>
  <si>
    <t>'Amman</t>
  </si>
  <si>
    <t>At Tafilah</t>
  </si>
  <si>
    <t>Az Zaraq</t>
  </si>
  <si>
    <t>Irbid</t>
  </si>
  <si>
    <t>Jarash</t>
  </si>
  <si>
    <t>Ma'an</t>
  </si>
  <si>
    <t>Madaba</t>
  </si>
  <si>
    <t>Almaty</t>
  </si>
  <si>
    <t>Aqmola</t>
  </si>
  <si>
    <t>Aqtobe</t>
  </si>
  <si>
    <t>Astana</t>
  </si>
  <si>
    <t>Atyrau</t>
  </si>
  <si>
    <t>Batys Qazaqstan</t>
  </si>
  <si>
    <t>Bayqongyr</t>
  </si>
  <si>
    <t>Mangghystau</t>
  </si>
  <si>
    <t>Ongtustik Qazaqstan</t>
  </si>
  <si>
    <t>Pavlodar</t>
  </si>
  <si>
    <t>Qaraghandy</t>
  </si>
  <si>
    <t>Qostanay</t>
  </si>
  <si>
    <t>Qyzylorda</t>
  </si>
  <si>
    <t>Shyghys Qazaqstan</t>
  </si>
  <si>
    <t>Soltustik Qazaqstan</t>
  </si>
  <si>
    <t>Zhambyl</t>
  </si>
  <si>
    <t>Coast</t>
  </si>
  <si>
    <t>Nairobi Area</t>
  </si>
  <si>
    <t>NorthEastern</t>
  </si>
  <si>
    <t>Nyanza</t>
  </si>
  <si>
    <t>Rumphi (Rumpil)</t>
  </si>
  <si>
    <t>Salima</t>
  </si>
  <si>
    <t>Thyolo</t>
  </si>
  <si>
    <t>Zomba</t>
  </si>
  <si>
    <t>Johor</t>
  </si>
  <si>
    <t>Kedah</t>
  </si>
  <si>
    <t>Kelantan</t>
  </si>
  <si>
    <t>Labuan</t>
  </si>
  <si>
    <t>Melaka</t>
  </si>
  <si>
    <t>Negeri Sembilan</t>
  </si>
  <si>
    <t>Pahang</t>
  </si>
  <si>
    <t>Perak</t>
  </si>
  <si>
    <t>Perlis</t>
  </si>
  <si>
    <t>Pulau Pinang</t>
  </si>
  <si>
    <t>Putrajaya</t>
  </si>
  <si>
    <t>Sabah</t>
  </si>
  <si>
    <t>Bay</t>
  </si>
  <si>
    <t>Sarawak</t>
  </si>
  <si>
    <t>Selangor</t>
  </si>
  <si>
    <t>Terengganu</t>
  </si>
  <si>
    <t>Dzepciste</t>
  </si>
  <si>
    <t>Gazi Baba</t>
  </si>
  <si>
    <t>Gevgelija</t>
  </si>
  <si>
    <t>Gostivar</t>
  </si>
  <si>
    <t>Gradsko</t>
  </si>
  <si>
    <t>Ilinden</t>
  </si>
  <si>
    <t>Izvor</t>
  </si>
  <si>
    <t>Jegunovce</t>
  </si>
  <si>
    <t>Kamenjane</t>
  </si>
  <si>
    <t>Karbinci</t>
  </si>
  <si>
    <t>Karpos</t>
  </si>
  <si>
    <t>Prilep</t>
  </si>
  <si>
    <t>Probistip</t>
  </si>
  <si>
    <t>Radovis</t>
  </si>
  <si>
    <t>Rankovce</t>
  </si>
  <si>
    <t>Resen</t>
  </si>
  <si>
    <t>Rosoman</t>
  </si>
  <si>
    <t>Rostusa</t>
  </si>
  <si>
    <t>Samokov</t>
  </si>
  <si>
    <t>Saraj</t>
  </si>
  <si>
    <t>Sipkovica</t>
  </si>
  <si>
    <t>Sopiste</t>
  </si>
  <si>
    <t>Sopotnica</t>
  </si>
  <si>
    <t>Srbinovo</t>
  </si>
  <si>
    <t>Star Dojran</t>
  </si>
  <si>
    <t>Star Nagoricane</t>
  </si>
  <si>
    <t>Tacna</t>
  </si>
  <si>
    <t>Staravina</t>
  </si>
  <si>
    <t>Stip</t>
  </si>
  <si>
    <t>Struga</t>
  </si>
  <si>
    <t>Strumica</t>
  </si>
  <si>
    <t>Studenicani</t>
  </si>
  <si>
    <t>Shaviyani</t>
  </si>
  <si>
    <t>Thaa</t>
  </si>
  <si>
    <t>Vaavu</t>
  </si>
  <si>
    <t>Bamako</t>
  </si>
  <si>
    <t>Gao</t>
  </si>
  <si>
    <t>Kayes</t>
  </si>
  <si>
    <t>Kidal</t>
  </si>
  <si>
    <t>Koulikoro</t>
  </si>
  <si>
    <t>Mopti</t>
  </si>
  <si>
    <t>Segou</t>
  </si>
  <si>
    <t>Sikasso</t>
  </si>
  <si>
    <t>Tombouctou</t>
  </si>
  <si>
    <t>Fort-de-France</t>
  </si>
  <si>
    <t>Marin</t>
  </si>
  <si>
    <t>Saint-Pierre</t>
  </si>
  <si>
    <t>Trinité</t>
  </si>
  <si>
    <t>Assaba</t>
  </si>
  <si>
    <t>England</t>
  </si>
  <si>
    <t>Tov</t>
  </si>
  <si>
    <t>Ulaanbaatar</t>
  </si>
  <si>
    <t>Uvs</t>
  </si>
  <si>
    <t>Saint Anthony</t>
  </si>
  <si>
    <t>Saint Georges</t>
  </si>
  <si>
    <t>Agadir</t>
  </si>
  <si>
    <t>Al HoceÔma</t>
  </si>
  <si>
    <t>Assa-Zag</t>
  </si>
  <si>
    <t>Azilal</t>
  </si>
  <si>
    <t>Ben Slimane</t>
  </si>
  <si>
    <t>Beni Mellal</t>
  </si>
  <si>
    <t>Boulemane</t>
  </si>
  <si>
    <t>Casablanca</t>
  </si>
  <si>
    <t>Chaouen</t>
  </si>
  <si>
    <t>El Jadida</t>
  </si>
  <si>
    <t>El Kelaa des Sraghna</t>
  </si>
  <si>
    <t>Er Rachidia</t>
  </si>
  <si>
    <t>Es Smara</t>
  </si>
  <si>
    <t>Essaouira</t>
  </si>
  <si>
    <t>Fes</t>
  </si>
  <si>
    <t>Figuig</t>
  </si>
  <si>
    <t>Guelmim</t>
  </si>
  <si>
    <t>Ifrane</t>
  </si>
  <si>
    <t>Kenitra</t>
  </si>
  <si>
    <t>Khemisset</t>
  </si>
  <si>
    <t>Khenifra</t>
  </si>
  <si>
    <t>Khouribga</t>
  </si>
  <si>
    <t>Laayoune</t>
  </si>
  <si>
    <t>Larache</t>
  </si>
  <si>
    <t>Marrakech</t>
  </si>
  <si>
    <t>Meknes</t>
  </si>
  <si>
    <t>Nador</t>
  </si>
  <si>
    <t>Ouarzazate</t>
  </si>
  <si>
    <t>Oujda</t>
  </si>
  <si>
    <t>Rabat-Sale</t>
  </si>
  <si>
    <t>Safi</t>
  </si>
  <si>
    <t>Settat</t>
  </si>
  <si>
    <t>Sidi Kacem</t>
  </si>
  <si>
    <t>Tanger</t>
  </si>
  <si>
    <t>Tan-Tan</t>
  </si>
  <si>
    <t>Taounate</t>
  </si>
  <si>
    <t>Taroudannt</t>
  </si>
  <si>
    <t>Tata</t>
  </si>
  <si>
    <t>Taza</t>
  </si>
  <si>
    <t>Tetouan</t>
  </si>
  <si>
    <t>Tiznit</t>
  </si>
  <si>
    <t>Cabo Delgado</t>
  </si>
  <si>
    <t>Gaza</t>
  </si>
  <si>
    <t>Inhambane</t>
  </si>
  <si>
    <t>Manica</t>
  </si>
  <si>
    <t>Maputo</t>
  </si>
  <si>
    <t>Nampula</t>
  </si>
  <si>
    <t>Niassa</t>
  </si>
  <si>
    <t>Sofala</t>
  </si>
  <si>
    <t>Tete</t>
  </si>
  <si>
    <t>Zambezia</t>
  </si>
  <si>
    <t>Caprivi</t>
  </si>
  <si>
    <t>Erongo</t>
  </si>
  <si>
    <t>Hardap</t>
  </si>
  <si>
    <t>Karas</t>
  </si>
  <si>
    <t>Khomas</t>
  </si>
  <si>
    <t>Kunene</t>
  </si>
  <si>
    <t>Ohangwena</t>
  </si>
  <si>
    <t>Okavango</t>
  </si>
  <si>
    <t>Omaheke</t>
  </si>
  <si>
    <t>Omusati</t>
  </si>
  <si>
    <t>Oshana</t>
  </si>
  <si>
    <t>Oshikoto</t>
  </si>
  <si>
    <t>Otjozondjupa</t>
  </si>
  <si>
    <t>Aiwo</t>
  </si>
  <si>
    <t>Anabar</t>
  </si>
  <si>
    <t>Anetan</t>
  </si>
  <si>
    <t>Anibare</t>
  </si>
  <si>
    <t>Baiti</t>
  </si>
  <si>
    <t>Boe</t>
  </si>
  <si>
    <t>Buada</t>
  </si>
  <si>
    <t>Denigomodu</t>
  </si>
  <si>
    <t>Ewa</t>
  </si>
  <si>
    <t>Ijuw</t>
  </si>
  <si>
    <t>Meneng</t>
  </si>
  <si>
    <t>Yobe</t>
  </si>
  <si>
    <t>Zamfara</t>
  </si>
  <si>
    <t>Rota</t>
  </si>
  <si>
    <t>Saipan</t>
  </si>
  <si>
    <t>Tinian</t>
  </si>
  <si>
    <t>Akershus</t>
  </si>
  <si>
    <t>Aust-Agder</t>
  </si>
  <si>
    <t>Pamplemousses</t>
  </si>
  <si>
    <t>Plaines Wilhems</t>
  </si>
  <si>
    <t>Port Louis</t>
  </si>
  <si>
    <t>RiviËre du Rempart</t>
  </si>
  <si>
    <t>Rodrigues</t>
  </si>
  <si>
    <t>Savanne</t>
  </si>
  <si>
    <t>Charlotte</t>
  </si>
  <si>
    <t>Aguascalientes</t>
  </si>
  <si>
    <t>Baja California</t>
  </si>
  <si>
    <t>Baja California Sur</t>
  </si>
  <si>
    <t>Campeche</t>
  </si>
  <si>
    <t>Chiapas</t>
  </si>
  <si>
    <t>Chihuahua</t>
  </si>
  <si>
    <t>Bonaire</t>
  </si>
  <si>
    <t>Curacao</t>
  </si>
  <si>
    <t>Buskerud</t>
  </si>
  <si>
    <t>Finnmark</t>
  </si>
  <si>
    <t>Hedmark</t>
  </si>
  <si>
    <t>Hordaland</t>
  </si>
  <si>
    <t>More og Romsdal</t>
  </si>
  <si>
    <t>Nordland</t>
  </si>
  <si>
    <t>Nord-Trondelag</t>
  </si>
  <si>
    <t>Oppland</t>
  </si>
  <si>
    <t>Oslo</t>
  </si>
  <si>
    <t>Rogaland</t>
  </si>
  <si>
    <t>Sogn og Fjordane</t>
  </si>
  <si>
    <t>Sor-Trondelag</t>
  </si>
  <si>
    <t>Telemark</t>
  </si>
  <si>
    <t>Troms</t>
  </si>
  <si>
    <t>Vest-Agder</t>
  </si>
  <si>
    <t>Vestfold</t>
  </si>
  <si>
    <t>ÿstfold</t>
  </si>
  <si>
    <t>Ad Dakhiliyah</t>
  </si>
  <si>
    <t>Al Batinah</t>
  </si>
  <si>
    <t>Al Wusta</t>
  </si>
  <si>
    <t>Az Zahirah</t>
  </si>
  <si>
    <t>Masqat</t>
  </si>
  <si>
    <t>Musandam</t>
  </si>
  <si>
    <t>Zufar</t>
  </si>
  <si>
    <t>Azad Kashmir</t>
  </si>
  <si>
    <t>Balochistan</t>
  </si>
  <si>
    <t>Federally Administered Tribal Areas</t>
  </si>
  <si>
    <t>Islamabad</t>
  </si>
  <si>
    <t>Northern Areas</t>
  </si>
  <si>
    <t>North-West Frontier</t>
  </si>
  <si>
    <t>Sindh</t>
  </si>
  <si>
    <t>Bocas del Toro</t>
  </si>
  <si>
    <t>Chiriqui</t>
  </si>
  <si>
    <t>Cocle</t>
  </si>
  <si>
    <t>Darien</t>
  </si>
  <si>
    <t>Herrera</t>
  </si>
  <si>
    <t>Los Santos</t>
  </si>
  <si>
    <t>San Blas</t>
  </si>
  <si>
    <t>Veraguas</t>
  </si>
  <si>
    <t>Bougainville</t>
  </si>
  <si>
    <t>Chimbu</t>
  </si>
  <si>
    <t>East New Britain</t>
  </si>
  <si>
    <t>East Sepik</t>
  </si>
  <si>
    <t>Eastern Highlands</t>
  </si>
  <si>
    <t>Enga</t>
  </si>
  <si>
    <t>Gulf</t>
  </si>
  <si>
    <t>Madang</t>
  </si>
  <si>
    <t>Manus</t>
  </si>
  <si>
    <t>Milne Bay</t>
  </si>
  <si>
    <t>Morobe</t>
  </si>
  <si>
    <t>National Capital</t>
  </si>
  <si>
    <t>New Ireland</t>
  </si>
  <si>
    <t>Sandaun</t>
  </si>
  <si>
    <t>Southern Highlands</t>
  </si>
  <si>
    <t>West New Britain</t>
  </si>
  <si>
    <t>Western Highlands</t>
  </si>
  <si>
    <t>Alto Paraguay</t>
  </si>
  <si>
    <t>Alto Parana</t>
  </si>
  <si>
    <t>Amambay</t>
  </si>
  <si>
    <t>Asuncion</t>
  </si>
  <si>
    <t>Boqueron</t>
  </si>
  <si>
    <t>Caaguazu</t>
  </si>
  <si>
    <t>Caazapa</t>
  </si>
  <si>
    <t>Canindeyu</t>
  </si>
  <si>
    <t>Concepcion</t>
  </si>
  <si>
    <t>Cordillera</t>
  </si>
  <si>
    <t>Guaira</t>
  </si>
  <si>
    <t>Itapua</t>
  </si>
  <si>
    <t>Neembucu</t>
  </si>
  <si>
    <t>Paraguari</t>
  </si>
  <si>
    <t>North Cotabato</t>
  </si>
  <si>
    <t>Northern Samar</t>
  </si>
  <si>
    <t>Nueva Ecija</t>
  </si>
  <si>
    <t>Nueva Vizcaya</t>
  </si>
  <si>
    <t>Olongapo</t>
  </si>
  <si>
    <t>Ormoc</t>
  </si>
  <si>
    <t>Oroquieta</t>
  </si>
  <si>
    <t>Ozamis</t>
  </si>
  <si>
    <t>Pagadiane</t>
  </si>
  <si>
    <t>Palawan</t>
  </si>
  <si>
    <t>Palayan</t>
  </si>
  <si>
    <t>Pampanga</t>
  </si>
  <si>
    <t>Pangasinan</t>
  </si>
  <si>
    <t>Pangasinan San Carlos</t>
  </si>
  <si>
    <t>Pasay</t>
  </si>
  <si>
    <t>Puerto Princesa</t>
  </si>
  <si>
    <t>Quezon</t>
  </si>
  <si>
    <t>Quezon City</t>
  </si>
  <si>
    <t>Quirino</t>
  </si>
  <si>
    <t>Rizal</t>
  </si>
  <si>
    <t>Romblon</t>
  </si>
  <si>
    <t>Roxas</t>
  </si>
  <si>
    <t>RP45</t>
  </si>
  <si>
    <t>Samar</t>
  </si>
  <si>
    <t>San Pablo</t>
  </si>
  <si>
    <t>Silay</t>
  </si>
  <si>
    <t>Siquijor</t>
  </si>
  <si>
    <t>Sorsogon</t>
  </si>
  <si>
    <t>South Cotabato</t>
  </si>
  <si>
    <t>Southern Leyte</t>
  </si>
  <si>
    <t>Sultan Kudarat</t>
  </si>
  <si>
    <t>Sulu</t>
  </si>
  <si>
    <t>Surigao</t>
  </si>
  <si>
    <t>Sokoto</t>
  </si>
  <si>
    <t>Taraba</t>
  </si>
  <si>
    <t>Huancavelica</t>
  </si>
  <si>
    <t>Huanuco</t>
  </si>
  <si>
    <t>Ica</t>
  </si>
  <si>
    <t>Junin</t>
  </si>
  <si>
    <t>Lambayeque</t>
  </si>
  <si>
    <t>Lima</t>
  </si>
  <si>
    <t>Madre de Dios</t>
  </si>
  <si>
    <t>Moquegua</t>
  </si>
  <si>
    <t>Pasco</t>
  </si>
  <si>
    <t>Piura</t>
  </si>
  <si>
    <t>Scotland</t>
  </si>
  <si>
    <t>Puno</t>
  </si>
  <si>
    <t>San Martin</t>
  </si>
  <si>
    <t>Tumbes</t>
  </si>
  <si>
    <t>Ucayali</t>
  </si>
  <si>
    <t>Abra</t>
  </si>
  <si>
    <t>Agusan del Norte</t>
  </si>
  <si>
    <t>Agusan del Sur</t>
  </si>
  <si>
    <t>Aklan</t>
  </si>
  <si>
    <t>Albay</t>
  </si>
  <si>
    <t>Angeles</t>
  </si>
  <si>
    <t>Antique</t>
  </si>
  <si>
    <t>Bacolod</t>
  </si>
  <si>
    <t>Baguio</t>
  </si>
  <si>
    <t>Bais</t>
  </si>
  <si>
    <t>Basilan</t>
  </si>
  <si>
    <t>Basilan City</t>
  </si>
  <si>
    <t>Bataan</t>
  </si>
  <si>
    <t>Batanes</t>
  </si>
  <si>
    <t>Batangas</t>
  </si>
  <si>
    <t>Batangas City</t>
  </si>
  <si>
    <t>Benguet</t>
  </si>
  <si>
    <t>Bohol</t>
  </si>
  <si>
    <t>Bukidnon</t>
  </si>
  <si>
    <t>Bulacan</t>
  </si>
  <si>
    <t>Butuan</t>
  </si>
  <si>
    <t>Cabanatuan</t>
  </si>
  <si>
    <t>Cadiz</t>
  </si>
  <si>
    <t>Cagayan</t>
  </si>
  <si>
    <t>Cagayan de Oro</t>
  </si>
  <si>
    <t>Calbayog</t>
  </si>
  <si>
    <t>Caloocan</t>
  </si>
  <si>
    <t>Camarines Norte</t>
  </si>
  <si>
    <t>Camarines Sur</t>
  </si>
  <si>
    <t>Camiguin</t>
  </si>
  <si>
    <t>Canlaon</t>
  </si>
  <si>
    <t>Capiz</t>
  </si>
  <si>
    <t>Catanduanes</t>
  </si>
  <si>
    <t>Cavite</t>
  </si>
  <si>
    <t>Cavite City</t>
  </si>
  <si>
    <t>Cebu</t>
  </si>
  <si>
    <t>Kemerovskaya Oblast'</t>
  </si>
  <si>
    <t>Khabarovskiy Kray</t>
  </si>
  <si>
    <t>Khakasiya</t>
  </si>
  <si>
    <t>Khanty-Mansiyskiy Avtonomnyy Okrug</t>
  </si>
  <si>
    <t>Kirovskaya Oblast'</t>
  </si>
  <si>
    <t>Komi</t>
  </si>
  <si>
    <t>Komi-Permyatskiy Avtonomnyy Okrug</t>
  </si>
  <si>
    <t>Koryakskiy Avtonomnyy Okrug</t>
  </si>
  <si>
    <t>Kostromskaya Oblast'</t>
  </si>
  <si>
    <t>Krasnodarskiy Kray</t>
  </si>
  <si>
    <t>Krasnoyarskiy Kray</t>
  </si>
  <si>
    <t>Kurganskaya Oblast'</t>
  </si>
  <si>
    <t>Kurskaya Oblast'</t>
  </si>
  <si>
    <t>Leningradskaya Oblast'</t>
  </si>
  <si>
    <t>Lipetskaya Oblast'</t>
  </si>
  <si>
    <t>Magadanskaya Oblast'</t>
  </si>
  <si>
    <t>Mariy-El</t>
  </si>
  <si>
    <t>Mordoviya</t>
  </si>
  <si>
    <t>Moskovskaya Oblast'</t>
  </si>
  <si>
    <t>Moskva</t>
  </si>
  <si>
    <t>Murmanskaya Oblast'</t>
  </si>
  <si>
    <t>Dolnoslaskie</t>
  </si>
  <si>
    <t>Kujawsko-Pomorskie</t>
  </si>
  <si>
    <t>Lodzkie</t>
  </si>
  <si>
    <t>Lubelskie</t>
  </si>
  <si>
    <t>Lubuskie</t>
  </si>
  <si>
    <t>Malopolskie</t>
  </si>
  <si>
    <t>Mazowieckie</t>
  </si>
  <si>
    <t>Opolskie</t>
  </si>
  <si>
    <t>Podkarpackie</t>
  </si>
  <si>
    <t>Podlaskie</t>
  </si>
  <si>
    <t>Pomorskie</t>
  </si>
  <si>
    <t>Slaskie</t>
  </si>
  <si>
    <t>Anse-la-Raye</t>
  </si>
  <si>
    <t>Castries</t>
  </si>
  <si>
    <t>Choiseul</t>
  </si>
  <si>
    <t>Dennery</t>
  </si>
  <si>
    <t>Gros-Islet</t>
  </si>
  <si>
    <t>Laborie</t>
  </si>
  <si>
    <t>Micoud</t>
  </si>
  <si>
    <t>Praslin</t>
  </si>
  <si>
    <t>Soufriere</t>
  </si>
  <si>
    <t>Vieux-Fort</t>
  </si>
  <si>
    <t>Grenadines</t>
  </si>
  <si>
    <t>A'ana</t>
  </si>
  <si>
    <t>Aiga-i-le-Tai</t>
  </si>
  <si>
    <t>Atua</t>
  </si>
  <si>
    <t>Fa'asaleleaga</t>
  </si>
  <si>
    <t>Gaga'emauga</t>
  </si>
  <si>
    <t>Gagaifomauga</t>
  </si>
  <si>
    <t>Palauli</t>
  </si>
  <si>
    <t>Satupa'itea</t>
  </si>
  <si>
    <t>Tuamasaga</t>
  </si>
  <si>
    <t>Va'a-o-Fonoti</t>
  </si>
  <si>
    <t>Vaisigano</t>
  </si>
  <si>
    <t>Acquaviva</t>
  </si>
  <si>
    <t>Borgo Maaggiore</t>
  </si>
  <si>
    <t>Chiesanuova</t>
  </si>
  <si>
    <t>Domagnano</t>
  </si>
  <si>
    <t>Faetano</t>
  </si>
  <si>
    <t>Fiorentino</t>
  </si>
  <si>
    <t>Monte Giardino</t>
  </si>
  <si>
    <t>Serravalle</t>
  </si>
  <si>
    <t>Principe</t>
  </si>
  <si>
    <t>Sao Tome</t>
  </si>
  <si>
    <t>Al Bahah</t>
  </si>
  <si>
    <t>Al Hudud ash Shamaliyah</t>
  </si>
  <si>
    <t>Al Jawf</t>
  </si>
  <si>
    <t>Al Madinah</t>
  </si>
  <si>
    <t>Al Qasim</t>
  </si>
  <si>
    <t>Galati</t>
  </si>
  <si>
    <t>Giurgiu</t>
  </si>
  <si>
    <t>Gorj</t>
  </si>
  <si>
    <t>Harghita</t>
  </si>
  <si>
    <t>Hunedoara</t>
  </si>
  <si>
    <t>Ialomita</t>
  </si>
  <si>
    <t>Iasi</t>
  </si>
  <si>
    <t>Maramures</t>
  </si>
  <si>
    <t>Mehedinti</t>
  </si>
  <si>
    <t>Mures</t>
  </si>
  <si>
    <t>Neamt</t>
  </si>
  <si>
    <t>Olt</t>
  </si>
  <si>
    <t>Prahova</t>
  </si>
  <si>
    <t>Salaj</t>
  </si>
  <si>
    <t>Satu Mare</t>
  </si>
  <si>
    <t>Sibiu</t>
  </si>
  <si>
    <t>Suceava</t>
  </si>
  <si>
    <t>Teleorman</t>
  </si>
  <si>
    <t>Timis</t>
  </si>
  <si>
    <t>Tulcea</t>
  </si>
  <si>
    <t>Valcea</t>
  </si>
  <si>
    <t>Vaslui</t>
  </si>
  <si>
    <t>Vrancea</t>
  </si>
  <si>
    <t>Permskaya Oblast'</t>
  </si>
  <si>
    <t>Primorskiy Kray</t>
  </si>
  <si>
    <t>Pskovskaya Oblast'</t>
  </si>
  <si>
    <t>Rostovskaya Oblast'</t>
  </si>
  <si>
    <t>Ryazanskaya Oblast'</t>
  </si>
  <si>
    <t>Sakha (Yakutiya)</t>
  </si>
  <si>
    <t>Sakhalinskaya Oblast'</t>
  </si>
  <si>
    <t>Samarskaya Oblast'</t>
  </si>
  <si>
    <t>Sankt-Peterburg</t>
  </si>
  <si>
    <t>Saratovskaya Oblast'</t>
  </si>
  <si>
    <t>Severnaya Osetiya-Alaniya</t>
  </si>
  <si>
    <t>Smolenskaya Oblast'</t>
  </si>
  <si>
    <t>Stavropol'skiy Kray</t>
  </si>
  <si>
    <t>Sverdlovskaya Oblast'</t>
  </si>
  <si>
    <t>Tambovskaya Oblast'</t>
  </si>
  <si>
    <t>Tatarstan</t>
  </si>
  <si>
    <t>Duplek</t>
  </si>
  <si>
    <t>Gorenja Vas-Poljane</t>
  </si>
  <si>
    <t>Gorisnica</t>
  </si>
  <si>
    <t>Gornja Radgona</t>
  </si>
  <si>
    <t>Gornji Grad</t>
  </si>
  <si>
    <t>Gornji Petrovci</t>
  </si>
  <si>
    <t>Grosuplje</t>
  </si>
  <si>
    <t>HodosSalovci</t>
  </si>
  <si>
    <t>Hrastnik</t>
  </si>
  <si>
    <t>Hrpelje-Kozina</t>
  </si>
  <si>
    <t>Idrija</t>
  </si>
  <si>
    <t>Ig</t>
  </si>
  <si>
    <t>Ilirska Bistrica</t>
  </si>
  <si>
    <t>Ivancna Gorica</t>
  </si>
  <si>
    <t>Izola</t>
  </si>
  <si>
    <t>Jesenice</t>
  </si>
  <si>
    <t>Jursinci</t>
  </si>
  <si>
    <t>Kamnik</t>
  </si>
  <si>
    <t>Kanal</t>
  </si>
  <si>
    <t>Kidricevo</t>
  </si>
  <si>
    <t>Kobarid</t>
  </si>
  <si>
    <t>Kobilje</t>
  </si>
  <si>
    <t>Kocevje</t>
  </si>
  <si>
    <t>Komen</t>
  </si>
  <si>
    <t>Koper</t>
  </si>
  <si>
    <t>Velike Lasce</t>
  </si>
  <si>
    <t>Videm</t>
  </si>
  <si>
    <t>Vipava</t>
  </si>
  <si>
    <t>Vitanje</t>
  </si>
  <si>
    <t>Vodice</t>
  </si>
  <si>
    <t>Vojnik</t>
  </si>
  <si>
    <t>Vrhnika</t>
  </si>
  <si>
    <t>Vuzenica</t>
  </si>
  <si>
    <t>Zagorje ob Savi</t>
  </si>
  <si>
    <t>Zalec</t>
  </si>
  <si>
    <t>Zavrc</t>
  </si>
  <si>
    <t>Zelezniki</t>
  </si>
  <si>
    <t>Ziri</t>
  </si>
  <si>
    <t>Zrece</t>
  </si>
  <si>
    <t>Guadalcanal</t>
  </si>
  <si>
    <t>Kibungo</t>
  </si>
  <si>
    <t>Kibuye</t>
  </si>
  <si>
    <t>Kigali-Rural</t>
  </si>
  <si>
    <t>Kigali-Ville</t>
  </si>
  <si>
    <t>Ruhengeri</t>
  </si>
  <si>
    <t>Umutara</t>
  </si>
  <si>
    <t>Ascension</t>
  </si>
  <si>
    <t>Tristan da Cunha</t>
  </si>
  <si>
    <t>Christ Church Nicholatown</t>
  </si>
  <si>
    <t>Saint Anne Sandy Point</t>
  </si>
  <si>
    <t>Saint George Basseterre</t>
  </si>
  <si>
    <t>Saint George Gingerland</t>
  </si>
  <si>
    <t>Saint James Windward</t>
  </si>
  <si>
    <t>Saint John Capesterre</t>
  </si>
  <si>
    <t>Saint John Figtree</t>
  </si>
  <si>
    <t>Saint Mary Cayon</t>
  </si>
  <si>
    <t>Saint Paul Capesterre</t>
  </si>
  <si>
    <t>Najran</t>
  </si>
  <si>
    <t>Tabuk</t>
  </si>
  <si>
    <t>Dakar</t>
  </si>
  <si>
    <t>Diourbel</t>
  </si>
  <si>
    <t>Fatick</t>
  </si>
  <si>
    <t>Kaolack</t>
  </si>
  <si>
    <t>Kolda</t>
  </si>
  <si>
    <t>Louga</t>
  </si>
  <si>
    <t>Tambacounda</t>
  </si>
  <si>
    <t>Thies</t>
  </si>
  <si>
    <t>Ziguinchor</t>
  </si>
  <si>
    <t>Anse aux Pins</t>
  </si>
  <si>
    <t>Anse Boileau</t>
  </si>
  <si>
    <t>Anse Etoile</t>
  </si>
  <si>
    <t>Anse Louis</t>
  </si>
  <si>
    <t>Anse Royale</t>
  </si>
  <si>
    <t>Baie Lazare</t>
  </si>
  <si>
    <t>Baie Sainte Anne</t>
  </si>
  <si>
    <t>Kozje</t>
  </si>
  <si>
    <t>Kranj</t>
  </si>
  <si>
    <t>Kranjska Gora</t>
  </si>
  <si>
    <t>Krsko</t>
  </si>
  <si>
    <t>Kungota</t>
  </si>
  <si>
    <t>Kuzma</t>
  </si>
  <si>
    <t>Lasko</t>
  </si>
  <si>
    <t>Lenart</t>
  </si>
  <si>
    <t>Lendava</t>
  </si>
  <si>
    <t>Litija</t>
  </si>
  <si>
    <t>Ljubljana</t>
  </si>
  <si>
    <t>Ljubno</t>
  </si>
  <si>
    <t>Ljutomer</t>
  </si>
  <si>
    <t>Logatec</t>
  </si>
  <si>
    <t>Loska Dolina</t>
  </si>
  <si>
    <t>Loski Potok</t>
  </si>
  <si>
    <t>Luce</t>
  </si>
  <si>
    <t>Lukovica</t>
  </si>
  <si>
    <t>Majsperk</t>
  </si>
  <si>
    <t>Al Babr al Ahmar</t>
  </si>
  <si>
    <t>Vasterbottens Lan</t>
  </si>
  <si>
    <t>Vasternorrlands Lan</t>
  </si>
  <si>
    <t>Vastmanlands Lan</t>
  </si>
  <si>
    <t>Vastra Gotaland</t>
  </si>
  <si>
    <t>Aargau</t>
  </si>
  <si>
    <t>Ausser-Rhoden</t>
  </si>
  <si>
    <t>Basel-Landschaft</t>
  </si>
  <si>
    <t>Basel-Stadt</t>
  </si>
  <si>
    <t>Bern</t>
  </si>
  <si>
    <t>Fribourg</t>
  </si>
  <si>
    <t>Geneve</t>
  </si>
  <si>
    <t>Glarus</t>
  </si>
  <si>
    <t>Graubunden</t>
  </si>
  <si>
    <t>Inner-Rhoden</t>
  </si>
  <si>
    <t>Jura</t>
  </si>
  <si>
    <t>Luzern</t>
  </si>
  <si>
    <t>Neuchatel</t>
  </si>
  <si>
    <t>Nidwalden</t>
  </si>
  <si>
    <t>Obwalden</t>
  </si>
  <si>
    <t>Sankt Gallen</t>
  </si>
  <si>
    <t>Schaffhausen</t>
  </si>
  <si>
    <t>Schwyz</t>
  </si>
  <si>
    <t>Solothurn</t>
  </si>
  <si>
    <t>Thurgau</t>
  </si>
  <si>
    <t>Ticino</t>
  </si>
  <si>
    <t>Uri</t>
  </si>
  <si>
    <t>Valais</t>
  </si>
  <si>
    <t>Vaud</t>
  </si>
  <si>
    <t>Zug</t>
  </si>
  <si>
    <t>Zurich</t>
  </si>
  <si>
    <t>Al Hasakah</t>
  </si>
  <si>
    <t>Al Ladhiqiyah</t>
  </si>
  <si>
    <t>Al Qunaytirah</t>
  </si>
  <si>
    <t>Ar Raqqah</t>
  </si>
  <si>
    <t>As Suwayda'</t>
  </si>
  <si>
    <t>Dar'a</t>
  </si>
  <si>
    <t>Dayr az Zawr</t>
  </si>
  <si>
    <t>Dimashq</t>
  </si>
  <si>
    <t>Halab</t>
  </si>
  <si>
    <t>Hamah</t>
  </si>
  <si>
    <t>Ribnica</t>
  </si>
  <si>
    <t>Rogasevci</t>
  </si>
  <si>
    <t>Rogaska Slatina</t>
  </si>
  <si>
    <t>Rogatec</t>
  </si>
  <si>
    <t>Semic</t>
  </si>
  <si>
    <t>Sencur</t>
  </si>
  <si>
    <t>Sentilj</t>
  </si>
  <si>
    <t>Sentjernej</t>
  </si>
  <si>
    <t>Sentjur pri Celju</t>
  </si>
  <si>
    <t>Sevnica</t>
  </si>
  <si>
    <t>Sezana</t>
  </si>
  <si>
    <t>Skocjan</t>
  </si>
  <si>
    <t>Skofja Loka</t>
  </si>
  <si>
    <t>Skofljica</t>
  </si>
  <si>
    <t>Slovenj Gradec</t>
  </si>
  <si>
    <t>Slovenska Bistrica</t>
  </si>
  <si>
    <t>Slovenske Konjice</t>
  </si>
  <si>
    <t>Smarje pri Jelsah</t>
  </si>
  <si>
    <t>Smartno ob Paki</t>
  </si>
  <si>
    <t>Sostanj</t>
  </si>
  <si>
    <t>Starse</t>
  </si>
  <si>
    <t>Store</t>
  </si>
  <si>
    <t>Sveti Jurij</t>
  </si>
  <si>
    <t>Tolmin</t>
  </si>
  <si>
    <t>Trbovlje</t>
  </si>
  <si>
    <t>Trebnje</t>
  </si>
  <si>
    <t>Trzic</t>
  </si>
  <si>
    <t>Turnisce</t>
  </si>
  <si>
    <t>Velenje</t>
  </si>
  <si>
    <t>Al Buhayrat</t>
  </si>
  <si>
    <t>Al Jazirah</t>
  </si>
  <si>
    <t>Al Khartum</t>
  </si>
  <si>
    <t>Al Qadarif</t>
  </si>
  <si>
    <t>Al Wahdah</t>
  </si>
  <si>
    <t>An Nil al Abyad</t>
  </si>
  <si>
    <t>An Nil al Azraq</t>
  </si>
  <si>
    <t>Ash Shamaliyah</t>
  </si>
  <si>
    <t>Bahr al Jabal</t>
  </si>
  <si>
    <t>Gharb al Istiwa'iyah</t>
  </si>
  <si>
    <t>Gharb Bahr al Ghazal</t>
  </si>
  <si>
    <t>Gharb Darfur</t>
  </si>
  <si>
    <t>Pemba South</t>
  </si>
  <si>
    <t>Pwani</t>
  </si>
  <si>
    <t>Rukwa</t>
  </si>
  <si>
    <t>Ruvuma</t>
  </si>
  <si>
    <t>Shinyanga</t>
  </si>
  <si>
    <t>Singida</t>
  </si>
  <si>
    <t>Miranda</t>
  </si>
  <si>
    <t>Tabora</t>
  </si>
  <si>
    <t>Tanga</t>
  </si>
  <si>
    <t>Zanzibar Central//South</t>
  </si>
  <si>
    <t>Zanzibar North</t>
  </si>
  <si>
    <t>Port-of-Spain</t>
  </si>
  <si>
    <t>San Fernando</t>
  </si>
  <si>
    <t>Tobago</t>
  </si>
  <si>
    <t>Al Kaf</t>
  </si>
  <si>
    <t>Al Mahdiyah</t>
  </si>
  <si>
    <t>Al Munastir</t>
  </si>
  <si>
    <t>Al Qasrayn</t>
  </si>
  <si>
    <t>Al Qayrawan</t>
  </si>
  <si>
    <t>Aryanah</t>
  </si>
  <si>
    <t>Bajah</t>
  </si>
  <si>
    <t>Banzart</t>
  </si>
  <si>
    <t>Bin 'Arus</t>
  </si>
  <si>
    <t>Jundubah</t>
  </si>
  <si>
    <t>Madanin</t>
  </si>
  <si>
    <t>Manouba</t>
  </si>
  <si>
    <t>Nabul</t>
  </si>
  <si>
    <t>Qabis</t>
  </si>
  <si>
    <t>Qafsah</t>
  </si>
  <si>
    <t>Qibili</t>
  </si>
  <si>
    <t>Safaqi</t>
  </si>
  <si>
    <t>Sidi Bu Zayd</t>
  </si>
  <si>
    <t>Silyanah</t>
  </si>
  <si>
    <t>Susah</t>
  </si>
  <si>
    <t>Tatawin</t>
  </si>
  <si>
    <t>Tawzar</t>
  </si>
  <si>
    <t>Tunis</t>
  </si>
  <si>
    <t>Zaghwan</t>
  </si>
  <si>
    <t>Adana</t>
  </si>
  <si>
    <t>Adiyaman</t>
  </si>
  <si>
    <t>Afyon</t>
  </si>
  <si>
    <t>Agri</t>
  </si>
  <si>
    <t>Aksaray</t>
  </si>
  <si>
    <t>Amasya</t>
  </si>
  <si>
    <t>Ankara</t>
  </si>
  <si>
    <t>Antalya</t>
  </si>
  <si>
    <t>Ardahan</t>
  </si>
  <si>
    <t>Sodermanlands Lan</t>
  </si>
  <si>
    <t>Stockholms Lan</t>
  </si>
  <si>
    <t>Uppsala Lan</t>
  </si>
  <si>
    <t>Varmlands Lan</t>
  </si>
  <si>
    <t>Zanzibar Urban//West</t>
  </si>
  <si>
    <t>Amnat Charoen</t>
  </si>
  <si>
    <t>Ang Thong</t>
  </si>
  <si>
    <t>Buriram</t>
  </si>
  <si>
    <t>Chachoengsao</t>
  </si>
  <si>
    <t>Chai Nat</t>
  </si>
  <si>
    <t>Chaiyaphum</t>
  </si>
  <si>
    <t>Chanthaburi</t>
  </si>
  <si>
    <t>Chiang Mai</t>
  </si>
  <si>
    <t>Chiang Rai</t>
  </si>
  <si>
    <t>Chon Buri</t>
  </si>
  <si>
    <t>Chumphon</t>
  </si>
  <si>
    <t>Kalasin</t>
  </si>
  <si>
    <t>Kamphaeng Phet</t>
  </si>
  <si>
    <t>Kanchanaburi</t>
  </si>
  <si>
    <t>Khon Kaen</t>
  </si>
  <si>
    <t>Krabi</t>
  </si>
  <si>
    <t>Krung Thep Mahanakhon</t>
  </si>
  <si>
    <t>Lampang</t>
  </si>
  <si>
    <t>Lamphun</t>
  </si>
  <si>
    <t>Loei</t>
  </si>
  <si>
    <t>Lop Buri</t>
  </si>
  <si>
    <t>Mae Hong Son</t>
  </si>
  <si>
    <t>Maha Sarakham</t>
  </si>
  <si>
    <t>Mukdahan</t>
  </si>
  <si>
    <t>Nakhon Nayok</t>
  </si>
  <si>
    <t>Nakhon Pathom</t>
  </si>
  <si>
    <t>Nakhon Phanom</t>
  </si>
  <si>
    <t>Nakhon Ratchasima</t>
  </si>
  <si>
    <t>Nakhon Sawan</t>
  </si>
  <si>
    <t>Nakon Si Thammarat</t>
  </si>
  <si>
    <t>Nan</t>
  </si>
  <si>
    <t>Erzurum</t>
  </si>
  <si>
    <t>Eskisehir</t>
  </si>
  <si>
    <t>Gaziantep</t>
  </si>
  <si>
    <t>Giresun</t>
  </si>
  <si>
    <t>Gumushane</t>
  </si>
  <si>
    <t>Hakkari</t>
  </si>
  <si>
    <t>Hatay</t>
  </si>
  <si>
    <t>Icel</t>
  </si>
  <si>
    <t>Igdir</t>
  </si>
  <si>
    <t>Isparta</t>
  </si>
  <si>
    <t>Istanbul</t>
  </si>
  <si>
    <t>Izmir</t>
  </si>
  <si>
    <t>Kahramanmaras</t>
  </si>
  <si>
    <t>Karabuk</t>
  </si>
  <si>
    <t>Karaman</t>
  </si>
  <si>
    <t>Kars</t>
  </si>
  <si>
    <t>Kastamonu</t>
  </si>
  <si>
    <t>Kayseri</t>
  </si>
  <si>
    <t>Kilis</t>
  </si>
  <si>
    <t>Kirikkale</t>
  </si>
  <si>
    <t>Kirklareli</t>
  </si>
  <si>
    <t>Kirsehir</t>
  </si>
  <si>
    <t>Kocaeli</t>
  </si>
  <si>
    <t>Konya</t>
  </si>
  <si>
    <t>Kutahya</t>
  </si>
  <si>
    <t>Malatya</t>
  </si>
  <si>
    <t>Manisa</t>
  </si>
  <si>
    <t>Kirovohrads'ka Oblast'</t>
  </si>
  <si>
    <t>Kyyivs'ka Oblast'</t>
  </si>
  <si>
    <t>Luhans'ka Oblast'</t>
  </si>
  <si>
    <t>L'vivs'ka Oblast'</t>
  </si>
  <si>
    <t>Misto Kyyiv</t>
  </si>
  <si>
    <t>Misto Sevastopol</t>
  </si>
  <si>
    <t>Mykolayivs'ka Oblast'</t>
  </si>
  <si>
    <t>Odes'ka Oblast</t>
  </si>
  <si>
    <t>Poltavs'ka Oblast'</t>
  </si>
  <si>
    <t>Rivnens'ka Oblast'</t>
  </si>
  <si>
    <t>Sums'ka Oblast'</t>
  </si>
  <si>
    <t>Ternopil's'ka Oblast'</t>
  </si>
  <si>
    <t>Vinnyts'ka Oblast'</t>
  </si>
  <si>
    <t>Volyns'ka Oblast'</t>
  </si>
  <si>
    <t>Zakarpats'ka Oblast'</t>
  </si>
  <si>
    <t>Zaporiz'ka Oblast'</t>
  </si>
  <si>
    <t>Zhytomyrs'ka Oblast'</t>
  </si>
  <si>
    <t>Abu Zaby</t>
  </si>
  <si>
    <t>'Ajman</t>
  </si>
  <si>
    <t>Al Fujayrah</t>
  </si>
  <si>
    <t>Ash Shariqah</t>
  </si>
  <si>
    <t>Dubayy</t>
  </si>
  <si>
    <t>Ra's al Khaymah</t>
  </si>
  <si>
    <t>Umm al Qaywayn</t>
  </si>
  <si>
    <t>United Arab Emigrates (general)</t>
  </si>
  <si>
    <t>Northern Ireland</t>
  </si>
  <si>
    <t>Alabama</t>
  </si>
  <si>
    <t>Alaska</t>
  </si>
  <si>
    <t>Arizona</t>
  </si>
  <si>
    <t>Arkansas</t>
  </si>
  <si>
    <t>California</t>
  </si>
  <si>
    <t>Colorado</t>
  </si>
  <si>
    <t>Connecticut</t>
  </si>
  <si>
    <t>District of Columbia</t>
  </si>
  <si>
    <t>Florida</t>
  </si>
  <si>
    <t>Hawaii</t>
  </si>
  <si>
    <t>Idaho</t>
  </si>
  <si>
    <t>Illinois</t>
  </si>
  <si>
    <t>Tororo</t>
  </si>
  <si>
    <t>Avtonomna Respublika Krym</t>
  </si>
  <si>
    <t>Cherkas'ka Oblast'</t>
  </si>
  <si>
    <t>Chernihivs'ka Oblast'</t>
  </si>
  <si>
    <t>Chernivets'ka Oblast'</t>
  </si>
  <si>
    <t>Dnipropetrovs'ka Oblast'</t>
  </si>
  <si>
    <t>Donets'ka Oblast'</t>
  </si>
  <si>
    <t>Ivano-Frankivs'ka Oblast'</t>
  </si>
  <si>
    <t>Kharkivs'ka Oblast'</t>
  </si>
  <si>
    <t>Khersons'ka Oblast'</t>
  </si>
  <si>
    <t>Khmel'nyts'ka Oblast'</t>
  </si>
  <si>
    <t>New York</t>
  </si>
  <si>
    <t>North Carolina</t>
  </si>
  <si>
    <t>North Dakota</t>
  </si>
  <si>
    <t>Ohio</t>
  </si>
  <si>
    <t>Kentucky</t>
  </si>
  <si>
    <t>Louisiana</t>
  </si>
  <si>
    <t>Amount</t>
  </si>
  <si>
    <t>Information of the three Quotations
 for Travel</t>
  </si>
  <si>
    <t>Oklahoma</t>
  </si>
  <si>
    <t>Oregon</t>
  </si>
  <si>
    <t>Pennsylvania</t>
  </si>
  <si>
    <t>Rhode Island</t>
  </si>
  <si>
    <t>South Carolina</t>
  </si>
  <si>
    <t>South Dakota</t>
  </si>
  <si>
    <t>Tennessee</t>
  </si>
  <si>
    <t>Texas</t>
  </si>
  <si>
    <t>Jizzakh</t>
  </si>
  <si>
    <t>Khorazm</t>
  </si>
  <si>
    <t>Namangan</t>
  </si>
  <si>
    <t>Nawoiy</t>
  </si>
  <si>
    <t>Qashqadaryo</t>
  </si>
  <si>
    <t>Qoraqalpoghiston</t>
  </si>
  <si>
    <t>Samarqand</t>
  </si>
  <si>
    <t>Sirdaryo</t>
  </si>
  <si>
    <t>Surkhondaryo</t>
  </si>
  <si>
    <t>Toshkent</t>
  </si>
  <si>
    <t>Aoba//Maewo</t>
  </si>
  <si>
    <t>Malampa</t>
  </si>
  <si>
    <t>Penama</t>
  </si>
  <si>
    <t>Sanma</t>
  </si>
  <si>
    <t>Shefa</t>
  </si>
  <si>
    <t>Tafea</t>
  </si>
  <si>
    <t>Torba</t>
  </si>
  <si>
    <t>Anzoategui</t>
  </si>
  <si>
    <t>Apure</t>
  </si>
  <si>
    <t>Aragua</t>
  </si>
  <si>
    <t>Barinas</t>
  </si>
  <si>
    <t>Carabobo</t>
  </si>
  <si>
    <t>Cojedes</t>
  </si>
  <si>
    <t>Da Nang</t>
  </si>
  <si>
    <t>Dak Lak</t>
  </si>
  <si>
    <t>Dong Nai</t>
  </si>
  <si>
    <t>Dong Thap</t>
  </si>
  <si>
    <t>Gia Lai</t>
  </si>
  <si>
    <t>Ha Giang</t>
  </si>
  <si>
    <t>Ha Nam</t>
  </si>
  <si>
    <t>Ha Noi</t>
  </si>
  <si>
    <t>Ha Tay</t>
  </si>
  <si>
    <t>Ha Tinh</t>
  </si>
  <si>
    <t>Hai Duong</t>
  </si>
  <si>
    <t>Hai Phong</t>
  </si>
  <si>
    <t>Ho Chi Minh</t>
  </si>
  <si>
    <t>Hoa Binh</t>
  </si>
  <si>
    <t>Hung Yen</t>
  </si>
  <si>
    <t>Khanh Hoa</t>
  </si>
  <si>
    <t>Kien Giang</t>
  </si>
  <si>
    <t>Kon Tum</t>
  </si>
  <si>
    <t>Lai Chau</t>
  </si>
  <si>
    <t>Lam Dong</t>
  </si>
  <si>
    <t>Lang Son</t>
  </si>
  <si>
    <t>Information of the three Quotations
 for Transport &amp; samples</t>
  </si>
  <si>
    <t>Delta Amacuro</t>
  </si>
  <si>
    <t>Dependencias Federales</t>
  </si>
  <si>
    <t>Falcon</t>
  </si>
  <si>
    <t>Guarico</t>
  </si>
  <si>
    <t>Lara</t>
  </si>
  <si>
    <t>Merida</t>
  </si>
  <si>
    <t>Monagas</t>
  </si>
  <si>
    <t>Nueva Esparta</t>
  </si>
  <si>
    <t>Portuguesa</t>
  </si>
  <si>
    <t>Soc Trang</t>
  </si>
  <si>
    <t>Son La</t>
  </si>
  <si>
    <t>Tay Ninh</t>
  </si>
  <si>
    <t>Thai Binh</t>
  </si>
  <si>
    <t>Thai Nguyen</t>
  </si>
  <si>
    <t>Thanh Hoa</t>
  </si>
  <si>
    <t>Thura Thien-Hue</t>
  </si>
  <si>
    <t>Tien Giang</t>
  </si>
  <si>
    <t>Tra Vinh</t>
  </si>
  <si>
    <t>Tuyen Quang</t>
  </si>
  <si>
    <t>Vinh Long</t>
  </si>
  <si>
    <t>Vinh Phuc</t>
  </si>
  <si>
    <t>Yen Bai</t>
  </si>
  <si>
    <t>Saint Croix</t>
  </si>
  <si>
    <t>Abyan</t>
  </si>
  <si>
    <t>'Adan</t>
  </si>
  <si>
    <t>Al Bayda'</t>
  </si>
  <si>
    <t>Al Hudaydah</t>
  </si>
  <si>
    <t>Al Mahrah</t>
  </si>
  <si>
    <t>Al Mahwit</t>
  </si>
  <si>
    <t>Dhamar</t>
  </si>
  <si>
    <t>Hadramawt</t>
  </si>
  <si>
    <t>Hajjah</t>
  </si>
  <si>
    <t>Ibb</t>
  </si>
  <si>
    <t>Lahij</t>
  </si>
  <si>
    <t>Ma'rib</t>
  </si>
  <si>
    <t>Sa'dah</t>
  </si>
  <si>
    <t>San'a'</t>
  </si>
  <si>
    <t>Shabwah</t>
  </si>
  <si>
    <t>Ta'izz</t>
  </si>
  <si>
    <t>I hereby declare that the information in this application is a fair and true reflection of our intended project. I am aware of the fact that the information which we have submitted above will have a material bearing on the adjudication of the application and if it therefore subsequently appears that any information in the application with addendum was not correct, or that certain information was omitted, the Adjudication Committee shall be entitled to withdraw or amend its approval and without prejudice to its rights, to recover any amounts already paid or to withhold further payments due.</t>
  </si>
  <si>
    <t>NAME OF APPLICANT / RESPONSIBLE OFFICIAL IN PRINT</t>
  </si>
  <si>
    <t>Export registration number:</t>
  </si>
  <si>
    <t>North-Western</t>
  </si>
  <si>
    <t>Bulawayo</t>
  </si>
  <si>
    <t>Harare</t>
  </si>
  <si>
    <t>Manicaland</t>
  </si>
  <si>
    <t>Mashonaland Central</t>
  </si>
  <si>
    <t>Mashonaland East</t>
  </si>
  <si>
    <t>Mashonaland West</t>
  </si>
  <si>
    <t>Operational assets (Total Assets value excluding Land and Buildings):</t>
  </si>
  <si>
    <t>(01) Individual</t>
  </si>
  <si>
    <t>(06) Public (LTD)</t>
  </si>
  <si>
    <t>(07) Private ((PTY) LTD)</t>
  </si>
  <si>
    <t>(08) Incorporated under SEC21</t>
  </si>
  <si>
    <t>(21) Incorporated (INC/ING)</t>
  </si>
  <si>
    <t>(23) CC</t>
  </si>
  <si>
    <t>(24) Co-operative Ltd (Primary)</t>
  </si>
  <si>
    <t>(IT) Trust</t>
  </si>
  <si>
    <t>(25) Co-operative Ltd (Secondary)</t>
  </si>
  <si>
    <t>(26) Co-operative Ltd (Tertiary)</t>
  </si>
  <si>
    <t>(K) Co-operative (Old no.)</t>
  </si>
  <si>
    <t>(NPO) Non Profit Organisation</t>
  </si>
  <si>
    <t>Type of Company</t>
  </si>
  <si>
    <t>Wholesale and retail trade; repair of motor vehicles, motor cycles and personal and household goods; hotels and restaurants</t>
  </si>
  <si>
    <t>For Office 2003 users:</t>
  </si>
  <si>
    <t>For Office 2007 users:</t>
  </si>
  <si>
    <t>Click on Options</t>
  </si>
  <si>
    <t>EXTRACTION OF CRUDE PETROLEUM AND NATURAL GAS; SERVICE ACTIVITIES INCIDENTAL TO OIL AND GAS EXTRACTION, EXCLUDING SURVEYING</t>
  </si>
  <si>
    <t>Hunting and trapping, including related services</t>
  </si>
  <si>
    <t>Community, social and personal services</t>
  </si>
  <si>
    <t>MINING OF GOLD AND URANIUM ORE</t>
  </si>
  <si>
    <t>PRODUCTION OF ORGANIC FERTILIZER</t>
  </si>
  <si>
    <t>MINING OF METAL ORES, EXCEPT GOLD AND URANIUM</t>
  </si>
  <si>
    <t>Every time you open this sheet it will ask you if you want to enable macros.</t>
  </si>
  <si>
    <t>1.</t>
  </si>
  <si>
    <t>2.</t>
  </si>
  <si>
    <t>3.</t>
  </si>
  <si>
    <t>Income Tax Number:</t>
  </si>
  <si>
    <t>4.</t>
  </si>
  <si>
    <t xml:space="preserve">APPLICANT PROFILE </t>
  </si>
  <si>
    <t>June</t>
  </si>
  <si>
    <t>5.</t>
  </si>
  <si>
    <t>Address line 1:</t>
  </si>
  <si>
    <t>Postal Code:</t>
  </si>
  <si>
    <t>6.</t>
  </si>
  <si>
    <t>FORESTRY AND RELATED SERVICES</t>
  </si>
  <si>
    <t>OTHER MINING AND QUARRYING</t>
  </si>
  <si>
    <t>LOGGING AND RELATED SERVICES</t>
  </si>
  <si>
    <t>Current Year</t>
  </si>
  <si>
    <t>KZN</t>
  </si>
  <si>
    <t>YES</t>
  </si>
  <si>
    <t>NO</t>
  </si>
  <si>
    <t>K.</t>
  </si>
  <si>
    <t>SIGNED</t>
  </si>
  <si>
    <t>DATE</t>
  </si>
  <si>
    <t>L.</t>
  </si>
  <si>
    <t>X</t>
  </si>
  <si>
    <t>N/A</t>
  </si>
  <si>
    <t>EC</t>
  </si>
  <si>
    <t>WC</t>
  </si>
  <si>
    <t>NC</t>
  </si>
  <si>
    <t>FS</t>
  </si>
  <si>
    <t>NW</t>
  </si>
  <si>
    <t>MPU</t>
  </si>
  <si>
    <t>GAU</t>
  </si>
  <si>
    <t>LIM</t>
  </si>
  <si>
    <t>January</t>
  </si>
  <si>
    <t>February</t>
  </si>
  <si>
    <t>March</t>
  </si>
  <si>
    <t>April</t>
  </si>
  <si>
    <t>May</t>
  </si>
  <si>
    <t>July</t>
  </si>
  <si>
    <t>August</t>
  </si>
  <si>
    <t>September</t>
  </si>
  <si>
    <t>October</t>
  </si>
  <si>
    <t>November</t>
  </si>
  <si>
    <t>December</t>
  </si>
  <si>
    <t>10.</t>
  </si>
  <si>
    <t>Year (2)</t>
  </si>
  <si>
    <t>Business registration number:</t>
  </si>
  <si>
    <t>APPLICATION FORM</t>
  </si>
  <si>
    <t>□ Word of mouth</t>
  </si>
  <si>
    <t xml:space="preserve">  □ Advertisement: TV, Radio, Print</t>
  </si>
  <si>
    <t xml:space="preserve">  □ Private Sector Consultant</t>
  </si>
  <si>
    <t xml:space="preserve">  □ Road Show/Exhibition/Presentation</t>
  </si>
  <si>
    <t xml:space="preserve">  Please return completed forms by registered mail or by courier/hand deliver to:</t>
  </si>
  <si>
    <t>MANUFACTURE OF BASIC METALS, FABRICATED METAL PRODUCTS, MACHINERY AND EQUIPMENT AND OF OFFICE, ACCOUNTING AND COMPUTING MACHINERY</t>
  </si>
  <si>
    <t>MANUFACTURE OF ELECTRICAL MACHINERY AND APPARATUS N.E.C.</t>
  </si>
  <si>
    <t>MINING OF IRON ORE</t>
  </si>
  <si>
    <t>MANUFACTURE OF RADIO, TELEVISION AND COMMUNICATION EQUIPMENT AND APPARATUS AND OF MEDICAL, PRECISION AND OPTICAL INSTRUMENTS, WATCHES AND CLOCKS</t>
  </si>
  <si>
    <t>Chrome</t>
  </si>
  <si>
    <t>MANUFACTURE OF TRANSPORT EQUIPMENT</t>
  </si>
  <si>
    <t>Copper</t>
  </si>
  <si>
    <t>MANUFACTURE OF FURNITURE; MANUFACTURING N.E.C.; RECYCLING</t>
  </si>
  <si>
    <t>Manganese</t>
  </si>
  <si>
    <t>MANUFACTURE OF FOOD PRODUCTS, BEVERAGES AND TOBACCO PRODUCTS</t>
  </si>
  <si>
    <t>Postal address:</t>
  </si>
  <si>
    <t>7.</t>
  </si>
  <si>
    <t>8.</t>
  </si>
  <si>
    <t>Position:</t>
  </si>
  <si>
    <t>Contact details:</t>
  </si>
  <si>
    <t>Tel.No:</t>
  </si>
  <si>
    <t>Fax.No:</t>
  </si>
  <si>
    <t>Cell No:</t>
  </si>
  <si>
    <t>E-mail:</t>
  </si>
  <si>
    <t>Shareholder / Member / Owner(s)</t>
  </si>
  <si>
    <t>Total</t>
  </si>
  <si>
    <t>COLLECTION, PURIFICATION AND DISTRIBUTION OF WATER</t>
  </si>
  <si>
    <t>Dimension stone (granite, marble, slate, and wonderstone)</t>
  </si>
  <si>
    <t>SUPPORTING AND AUXILIARY TRANSPORT ACTIVITIES; ACTIVITIES OF TRAVEL AGENCIES</t>
  </si>
  <si>
    <t>Other minerals and materials n.e.c.</t>
  </si>
  <si>
    <t>POST AND TELECOMMUNICATION</t>
  </si>
  <si>
    <t>FINANCIAL INTERMEDIATION, EXCEPT INSURANCE AND PENSION FUNDING</t>
  </si>
  <si>
    <t xml:space="preserve">  INITIAL OF CLERK ..................................</t>
  </si>
  <si>
    <t>DATE STAMP
OF RECEIPT</t>
  </si>
  <si>
    <t>RETAIL TRADE, EXCEPT OF MOTOR VEHICLES AND MOTOR CYCLES; REPAIR OF PERSONAL AND HOUSEHOLD GOODS</t>
  </si>
  <si>
    <t>MINING OF DIAMONDS (INCLUDING ALLUVIAL DIAMONDS)</t>
  </si>
  <si>
    <t>SALE, MAINTENANCE AND REPAIR OF MOTOR VEHICLES AND MOTOR CYCLES; RETAIL TRADE IN AUTOMOTIVE FUEL</t>
  </si>
  <si>
    <t>Phosphates</t>
  </si>
  <si>
    <t>HOTELS AND RESTAURANTS</t>
  </si>
  <si>
    <t>Other chemical and fertilizer mineral mining</t>
  </si>
  <si>
    <t>LAND TRANSPORT; TRANSPORT VIA PIPELINES</t>
  </si>
  <si>
    <t>Indian</t>
  </si>
  <si>
    <t>Coloured</t>
  </si>
  <si>
    <t>White</t>
  </si>
  <si>
    <t>Male</t>
  </si>
  <si>
    <t>Female</t>
  </si>
  <si>
    <t>Country</t>
  </si>
  <si>
    <t>Afghanistan</t>
  </si>
  <si>
    <t>Aland Islands</t>
  </si>
  <si>
    <t>Albania</t>
  </si>
  <si>
    <t>Algeria</t>
  </si>
  <si>
    <t>American Samoa</t>
  </si>
  <si>
    <t>Andorra</t>
  </si>
  <si>
    <t>Angola</t>
  </si>
  <si>
    <t>Anguilla</t>
  </si>
  <si>
    <t>Antarctica</t>
  </si>
  <si>
    <t>Antigua and Barbuda</t>
  </si>
  <si>
    <t>Argentina</t>
  </si>
  <si>
    <t>Armenia</t>
  </si>
  <si>
    <t>Aruba</t>
  </si>
  <si>
    <t>Australia</t>
  </si>
  <si>
    <t>Austria</t>
  </si>
  <si>
    <t>Azerbaijan</t>
  </si>
  <si>
    <t>Bahrain</t>
  </si>
  <si>
    <t>Bangladesh</t>
  </si>
  <si>
    <t>Barbados</t>
  </si>
  <si>
    <t>Belarus</t>
  </si>
  <si>
    <t>Belgium</t>
  </si>
  <si>
    <t>Belize</t>
  </si>
  <si>
    <t>Benin</t>
  </si>
  <si>
    <t>Bermuda</t>
  </si>
  <si>
    <t>Bhutan</t>
  </si>
  <si>
    <t>Bosnia and Herzegovina</t>
  </si>
  <si>
    <t>Botswana</t>
  </si>
  <si>
    <t>Bouvet Island</t>
  </si>
  <si>
    <t>Brazil</t>
  </si>
  <si>
    <t>Manufacture of carpets, rugs and mats</t>
  </si>
  <si>
    <t>Cuba</t>
  </si>
  <si>
    <t>Cyprus</t>
  </si>
  <si>
    <t>Kyrgyzstan</t>
  </si>
  <si>
    <t>Latvia</t>
  </si>
  <si>
    <t>Lebanon</t>
  </si>
  <si>
    <t>Lesotho</t>
  </si>
  <si>
    <t>Liberia</t>
  </si>
  <si>
    <t>Liechtenstein</t>
  </si>
  <si>
    <t>RECREATIONAL, CULTURAL AND SPORTING ACTIVITIES</t>
  </si>
  <si>
    <t>Other knitting mills</t>
  </si>
  <si>
    <t>OTHER SERVICE ACTIVITIES</t>
  </si>
  <si>
    <t>Manufacture of men's and boys' clothing</t>
  </si>
  <si>
    <t>Manufacture of women's, girls' and infants' clothing</t>
  </si>
  <si>
    <t>Bespoke tailoring</t>
  </si>
  <si>
    <t>Manufacture of hats, caps and ties</t>
  </si>
  <si>
    <t>Dressing and dyeing of fur, manufacture of artificial fur, fur apparel and other articles of fur</t>
  </si>
  <si>
    <t>Tanning and dressing of leather</t>
  </si>
  <si>
    <t>Manufacture of travel goods and ladies' handbags</t>
  </si>
  <si>
    <t>14 th</t>
  </si>
  <si>
    <t>15 th</t>
  </si>
  <si>
    <t>16 th</t>
  </si>
  <si>
    <t>17 th</t>
  </si>
  <si>
    <t>18 th</t>
  </si>
  <si>
    <t>19 th</t>
  </si>
  <si>
    <t>20 th</t>
  </si>
  <si>
    <t>21 st</t>
  </si>
  <si>
    <t>22 nd</t>
  </si>
  <si>
    <t>23 rd</t>
  </si>
  <si>
    <t>24 th</t>
  </si>
  <si>
    <t>25 th</t>
  </si>
  <si>
    <t>26 th</t>
  </si>
  <si>
    <t>27 th</t>
  </si>
  <si>
    <t>28 th</t>
  </si>
  <si>
    <t>29 th</t>
  </si>
  <si>
    <t>30 th</t>
  </si>
  <si>
    <t>31 st</t>
  </si>
  <si>
    <t>Madagascar</t>
  </si>
  <si>
    <t>Mali</t>
  </si>
  <si>
    <t>Malta</t>
  </si>
  <si>
    <t>Marshall Islands</t>
  </si>
  <si>
    <t>Martinique</t>
  </si>
  <si>
    <t>Mauritania</t>
  </si>
  <si>
    <t>Mauritius</t>
  </si>
  <si>
    <t>Mayotte</t>
  </si>
  <si>
    <t>Mexico</t>
  </si>
  <si>
    <t>Micronesia, Federated States of</t>
  </si>
  <si>
    <t>Monaco</t>
  </si>
  <si>
    <t>Mongolia</t>
  </si>
  <si>
    <t>Montenegro</t>
  </si>
  <si>
    <t>Montserrat</t>
  </si>
  <si>
    <t>Morocco</t>
  </si>
  <si>
    <t>Myanmar</t>
  </si>
  <si>
    <t>Namibia</t>
  </si>
  <si>
    <t>Nepal</t>
  </si>
  <si>
    <t>Netherlands Antilles</t>
  </si>
  <si>
    <t>New Caledonia</t>
  </si>
  <si>
    <t>New Zealand</t>
  </si>
  <si>
    <t>Nicaragua</t>
  </si>
  <si>
    <t>Northern Mariana Islands</t>
  </si>
  <si>
    <t>Norway</t>
  </si>
  <si>
    <t>Oman</t>
  </si>
  <si>
    <t>Pakistan</t>
  </si>
  <si>
    <t>Palau</t>
  </si>
  <si>
    <t>Palestinian Territory, Occupied</t>
  </si>
  <si>
    <t>Panama</t>
  </si>
  <si>
    <t>Manufacture of builders' carpentry and joinery</t>
  </si>
  <si>
    <t>Manufacture of wooden containers</t>
  </si>
  <si>
    <t>Coffins (excluding the manufacture of coffins by funeral undertakers)</t>
  </si>
  <si>
    <t>Picture frames and framing</t>
  </si>
  <si>
    <t xml:space="preserve">Other articles of wood, cork, straw and plaiting materials, including woodcarving and woodturning </t>
  </si>
  <si>
    <t>Guatemala</t>
  </si>
  <si>
    <t>Guernsey</t>
  </si>
  <si>
    <t>Guinea</t>
  </si>
  <si>
    <t>Guinea-Bissau</t>
  </si>
  <si>
    <t>Guyana</t>
  </si>
  <si>
    <t>Haiti</t>
  </si>
  <si>
    <t>Heard Island and McDonald Islands</t>
  </si>
  <si>
    <t>Honduras</t>
  </si>
  <si>
    <t>Hungary</t>
  </si>
  <si>
    <t>Iceland</t>
  </si>
  <si>
    <t>India</t>
  </si>
  <si>
    <t>Indonesia</t>
  </si>
  <si>
    <t>Iraq</t>
  </si>
  <si>
    <t>Ireland</t>
  </si>
  <si>
    <t>Isle of Man</t>
  </si>
  <si>
    <t>Israel</t>
  </si>
  <si>
    <t>Italy</t>
  </si>
  <si>
    <t>Jamaica</t>
  </si>
  <si>
    <t>Japan</t>
  </si>
  <si>
    <t>Jersey</t>
  </si>
  <si>
    <t>Jordan</t>
  </si>
  <si>
    <t>Mr</t>
  </si>
  <si>
    <t>Mrs</t>
  </si>
  <si>
    <t>Miss</t>
  </si>
  <si>
    <t>Manufacture of pulp, paper and paperboard</t>
  </si>
  <si>
    <t>Manufacture of corrugated paper and paperboard</t>
  </si>
  <si>
    <t>Manufacture of containers of paper and paperboard</t>
  </si>
  <si>
    <t>Stationery</t>
  </si>
  <si>
    <t>Saint Vincent and the Grenadines</t>
  </si>
  <si>
    <t>Samoa</t>
  </si>
  <si>
    <t>San Marino</t>
  </si>
  <si>
    <t>Saudi Arabia</t>
  </si>
  <si>
    <t>Senegal</t>
  </si>
  <si>
    <t>Registered Trading Name of the Business / Entity in full:</t>
  </si>
  <si>
    <t>□ Other - Specify</t>
  </si>
  <si>
    <t>I.</t>
  </si>
  <si>
    <t>J.</t>
  </si>
  <si>
    <t>JANUARY</t>
  </si>
  <si>
    <t>FEBRUARY</t>
  </si>
  <si>
    <t>MARCH</t>
  </si>
  <si>
    <t>APRIL</t>
  </si>
  <si>
    <t>MAY</t>
  </si>
  <si>
    <t>JUNE</t>
  </si>
  <si>
    <t>JULY</t>
  </si>
  <si>
    <t>AUGUST</t>
  </si>
  <si>
    <t>SEPTEMBER</t>
  </si>
  <si>
    <t>OCTOBER</t>
  </si>
  <si>
    <t>NOVEMBER</t>
  </si>
  <si>
    <t>DECEMBER</t>
  </si>
  <si>
    <t>1 st</t>
  </si>
  <si>
    <t>2 nd</t>
  </si>
  <si>
    <t>3 rd</t>
  </si>
  <si>
    <t>4 th</t>
  </si>
  <si>
    <t>5 th</t>
  </si>
  <si>
    <t>6 th</t>
  </si>
  <si>
    <t>7 th</t>
  </si>
  <si>
    <t>8 th</t>
  </si>
  <si>
    <t>9 th</t>
  </si>
  <si>
    <t>10 th</t>
  </si>
  <si>
    <t>11 th</t>
  </si>
  <si>
    <t>12 th</t>
  </si>
  <si>
    <t>13 th</t>
  </si>
  <si>
    <t>Other paper products</t>
  </si>
  <si>
    <t>Publishing of books, brochures, musical books and other publications</t>
  </si>
  <si>
    <t>Publishing of newspapers, journals and periodicals</t>
  </si>
  <si>
    <t>Publishing of recorded media</t>
  </si>
  <si>
    <t>Other publishing</t>
  </si>
  <si>
    <t>Printing</t>
  </si>
  <si>
    <t>Service activities related to printing</t>
  </si>
  <si>
    <t>REPRODUCTION OF RECORDED MEDIA</t>
  </si>
  <si>
    <t>MANUFACTURE OF COKE OVEN PRODUCTS</t>
  </si>
  <si>
    <t>Petrol, fuel oils, lubricating oils and greases, primarily from crude oil</t>
  </si>
  <si>
    <t>Petrol, fuel oils, lubricating oils and greases, primarily from coal</t>
  </si>
  <si>
    <t>Petrol, fuel oils, lubricating oils and greases, primarily from natural gas</t>
  </si>
  <si>
    <t>Lubricating oils and greases, primarily from other organic products</t>
  </si>
  <si>
    <t>Manufacture of sheet and plate glass, glass blocks, tubes and rods; glass fibres and glass wool</t>
  </si>
  <si>
    <t>Manufacture of glass containers; glass kitchenware and tableware; scientific and laboratory glassware, clock and watch glasses and other glass products n.e.c.</t>
  </si>
  <si>
    <t>Manufacture of non-structural non-refractory ceramicware</t>
  </si>
  <si>
    <t>Manufacture of refractory ceramic products</t>
  </si>
  <si>
    <t>Baker Island</t>
  </si>
  <si>
    <t>Laghman</t>
  </si>
  <si>
    <t>Lowgar</t>
  </si>
  <si>
    <t>Nangarhar</t>
  </si>
  <si>
    <t>Bassas da India</t>
  </si>
  <si>
    <t>Nimruz</t>
  </si>
  <si>
    <t>Hamilton</t>
  </si>
  <si>
    <t>Nuristan</t>
  </si>
  <si>
    <t>Oruzgan</t>
  </si>
  <si>
    <t>Paktia</t>
  </si>
  <si>
    <t>Paktika</t>
  </si>
  <si>
    <t>Parvan</t>
  </si>
  <si>
    <t>Saint Helena</t>
  </si>
  <si>
    <t>Saint Pierre and Miquelon</t>
  </si>
  <si>
    <t>Type of Company (Select from list):</t>
  </si>
  <si>
    <t>PROCESSING OF NUCLEAR FUEL</t>
  </si>
  <si>
    <t>Manufacture of basic chemicals, except fertilizers and nitrogen compounds</t>
  </si>
  <si>
    <t>Manufacture of fertilizers and nitrogen compounds</t>
  </si>
  <si>
    <t>Manufacture of plastics in primary form and of synthetic rubber</t>
  </si>
  <si>
    <t>% of Shareholding</t>
  </si>
  <si>
    <t>Disabled
Yes/No</t>
  </si>
  <si>
    <t>SUMMARY OF THE EXPORT MARKETING PLAN</t>
  </si>
  <si>
    <t>Samangan</t>
  </si>
  <si>
    <t>Bolivia</t>
  </si>
  <si>
    <t>Sare Pol</t>
  </si>
  <si>
    <t>Manufacture of structural non-refractory clay and ceramic products</t>
  </si>
  <si>
    <t xml:space="preserve">Manufacture of cement, lime and plaster </t>
  </si>
  <si>
    <t>Manufacture of articles of concrete, cement and plaster</t>
  </si>
  <si>
    <t>Cutting, shaping and finishing of stone</t>
  </si>
  <si>
    <t>Abrasives</t>
  </si>
  <si>
    <t>Other non-metallic mineral products n.e.c.</t>
  </si>
  <si>
    <t>Basic iron and steel industries, except steel pipe and tube mills</t>
  </si>
  <si>
    <t>Steel pipe and tube mills</t>
  </si>
  <si>
    <t>Cote d'Ivoire</t>
  </si>
  <si>
    <t>Permet</t>
  </si>
  <si>
    <t>Pogradec</t>
  </si>
  <si>
    <t>Puke</t>
  </si>
  <si>
    <t>Sarande</t>
  </si>
  <si>
    <t>Shkoder</t>
  </si>
  <si>
    <t>Skrapar</t>
  </si>
  <si>
    <t>Tepelene</t>
  </si>
  <si>
    <t>Tiran</t>
  </si>
  <si>
    <t>Tirane</t>
  </si>
  <si>
    <t>East Timor</t>
  </si>
  <si>
    <t>Tropoje</t>
  </si>
  <si>
    <t>Vlore</t>
  </si>
  <si>
    <t>Adrar</t>
  </si>
  <si>
    <t>Ain Defla</t>
  </si>
  <si>
    <t>Ain Temouchent</t>
  </si>
  <si>
    <t>Alger</t>
  </si>
  <si>
    <t>Annaba</t>
  </si>
  <si>
    <t>Europa Island</t>
  </si>
  <si>
    <t>Batna</t>
  </si>
  <si>
    <t>Falkland Islands (Islas Malvinas)</t>
  </si>
  <si>
    <t>Bechar</t>
  </si>
  <si>
    <t>Bejaia</t>
  </si>
  <si>
    <t>Biskra</t>
  </si>
  <si>
    <t>Blida</t>
  </si>
  <si>
    <t>Forging, pressing, stamping and roll-forming of metal; powder metallurgy</t>
  </si>
  <si>
    <t>Treating and coating of metals</t>
  </si>
  <si>
    <t>Manufacture of engines and turbines, except aircraft, vehicle and motor cycle engines</t>
  </si>
  <si>
    <t>Manufacture of pumps, compressors, taps and valves</t>
  </si>
  <si>
    <t>Manufacture of bearings, gears, gearing and driving elements</t>
  </si>
  <si>
    <t>Manufacture of ovens, furnaces and furnace burners</t>
  </si>
  <si>
    <t>Manufacture of lifting and handling equipment</t>
  </si>
  <si>
    <t>Manufacture of other general purpose machinery</t>
  </si>
  <si>
    <t>Jan Mayen</t>
  </si>
  <si>
    <t>Eastern Tutuila</t>
  </si>
  <si>
    <t>Manu'a</t>
  </si>
  <si>
    <t>Jarvis Island</t>
  </si>
  <si>
    <t>Unorganized</t>
  </si>
  <si>
    <t>Western Tutuila</t>
  </si>
  <si>
    <t>Johnston Atoll</t>
  </si>
  <si>
    <t>Andorra la Vella</t>
  </si>
  <si>
    <t>Juan de Nova Island</t>
  </si>
  <si>
    <t>Canillo</t>
  </si>
  <si>
    <t>Encamp</t>
  </si>
  <si>
    <t>Escaldes-Engordany</t>
  </si>
  <si>
    <t>Kingman Reef</t>
  </si>
  <si>
    <t>La Massana</t>
  </si>
  <si>
    <t>Ordino</t>
  </si>
  <si>
    <t>Korea, North</t>
  </si>
  <si>
    <t>Sant Julia de Loria</t>
  </si>
  <si>
    <t>Korea, South</t>
  </si>
  <si>
    <t>Bengo</t>
  </si>
  <si>
    <t>Benguela</t>
  </si>
  <si>
    <t>Laos</t>
  </si>
  <si>
    <t>Bie</t>
  </si>
  <si>
    <t>Cabinda</t>
  </si>
  <si>
    <t>Cuando Cubango</t>
  </si>
  <si>
    <t>Cuanza Norte</t>
  </si>
  <si>
    <t>Cuanza Sul</t>
  </si>
  <si>
    <t>Libya</t>
  </si>
  <si>
    <t>Cunene</t>
  </si>
  <si>
    <t>Huambo</t>
  </si>
  <si>
    <t>Huila</t>
  </si>
  <si>
    <t>Luanda</t>
  </si>
  <si>
    <t>Lunda Norte</t>
  </si>
  <si>
    <t>Manufacture of other special purpose machinery</t>
  </si>
  <si>
    <t>MANUFACTURE OF HOUSEHOLD APPLIANCES N.E.C.</t>
  </si>
  <si>
    <t xml:space="preserve">MANUFACTURE OF OFFICE, ACCOUNTING AND COMPUTING MACHINERY </t>
  </si>
  <si>
    <t>MANUFACTURE OF ELECTRIC MOTORS, GENERATORS AND TRANSFORMERS</t>
  </si>
  <si>
    <t>Mat</t>
  </si>
  <si>
    <t>Coral Sea Islands</t>
  </si>
  <si>
    <t>Mirdite</t>
  </si>
  <si>
    <t>Peqin</t>
  </si>
  <si>
    <t>Manufacture of agricultural and forestry machinery</t>
  </si>
  <si>
    <t>MANUFACTURE OF ACCUMULATORS, PRIMARY CELLS AND PRIMARY BATTERIES</t>
  </si>
  <si>
    <t>Manufacture of electric bulbs and fluorescent tubes</t>
  </si>
  <si>
    <t>Armavir</t>
  </si>
  <si>
    <t>Paracel Islands</t>
  </si>
  <si>
    <t>Geghark'unik'</t>
  </si>
  <si>
    <t>Kotayk'</t>
  </si>
  <si>
    <t>Lorri</t>
  </si>
  <si>
    <t>Pitcairn Islands</t>
  </si>
  <si>
    <t>Shirak</t>
  </si>
  <si>
    <t>Syunik'</t>
  </si>
  <si>
    <t>Tavush</t>
  </si>
  <si>
    <t>Vayots' Dzor</t>
  </si>
  <si>
    <t>Yerevan</t>
  </si>
  <si>
    <t>RΘunion</t>
  </si>
  <si>
    <t>Russia</t>
  </si>
  <si>
    <t>AOL</t>
  </si>
  <si>
    <t>Australian Capital Territory</t>
  </si>
  <si>
    <t>New South Wales</t>
  </si>
  <si>
    <t>Northern Territory</t>
  </si>
  <si>
    <t>Manufacture of instruments and appliances for measuring, checking, testing, navigating and for other purposes, except industrial process control equipment</t>
  </si>
  <si>
    <t>Manufacture of industrial process control equipment</t>
  </si>
  <si>
    <t>MANUFACTURE OF OPTICAL INSTRUMENTS AND PHOTOGRAPHIC EQUIPMENT</t>
  </si>
  <si>
    <t>MANUFACTURE OF WATCHES AND CLOCKS</t>
  </si>
  <si>
    <t>MANUFACTURE OF MOTOR VEHICLES</t>
  </si>
  <si>
    <t>MANUFACTURE OF BODIES (COACHWORK) FOR MOTOR VEHICLES; MANUFACTURE OF TRAILERS AND SEMI-TRAILERS</t>
  </si>
  <si>
    <t>MANUFACTURE OF RAILWAY AND TRAMWAY LOCOMOTIVES AND ROLLING STOCK</t>
  </si>
  <si>
    <t>MANUFACTURE OF AIRCRAFT AND SPACECRAFT</t>
  </si>
  <si>
    <t>Manufacture of motor cycles</t>
  </si>
  <si>
    <t>Manufacture of bicycles and invalid carriages</t>
  </si>
  <si>
    <t>Manufacture of other transport equipment n.e.c.</t>
  </si>
  <si>
    <t>Manufacture of furniture made predominantly of metal</t>
  </si>
  <si>
    <t>Queensland</t>
  </si>
  <si>
    <t>South Australia</t>
  </si>
  <si>
    <t>Tasmania</t>
  </si>
  <si>
    <t>Victoria</t>
  </si>
  <si>
    <t>Sπo TomΘ and Prφncipe</t>
  </si>
  <si>
    <t>Western Australia</t>
  </si>
  <si>
    <t>Vietnam</t>
  </si>
  <si>
    <t>Oguz</t>
  </si>
  <si>
    <t>Virgin Islands</t>
  </si>
  <si>
    <t>Ordubud</t>
  </si>
  <si>
    <t>Virgin Islands (UK)</t>
  </si>
  <si>
    <t>Qabala</t>
  </si>
  <si>
    <t>Virgin Islands (US)</t>
  </si>
  <si>
    <t>Qax</t>
  </si>
  <si>
    <t>Wake Island</t>
  </si>
  <si>
    <t>Qazax</t>
  </si>
  <si>
    <t>Qobustan</t>
  </si>
  <si>
    <t>West Bank</t>
  </si>
  <si>
    <t>Quba</t>
  </si>
  <si>
    <t>Qubadli</t>
  </si>
  <si>
    <t>Western Samoa</t>
  </si>
  <si>
    <t>Qusar</t>
  </si>
  <si>
    <t>World</t>
  </si>
  <si>
    <t>Saatli</t>
  </si>
  <si>
    <t>Sabirabad</t>
  </si>
  <si>
    <t>Yugoslavia</t>
  </si>
  <si>
    <t>Sadarak</t>
  </si>
  <si>
    <t>Sahbuz</t>
  </si>
  <si>
    <t>Saki</t>
  </si>
  <si>
    <t>Salyan</t>
  </si>
  <si>
    <t>Samaxi</t>
  </si>
  <si>
    <t>Samkir</t>
  </si>
  <si>
    <t>Samux</t>
  </si>
  <si>
    <t>Sarur</t>
  </si>
  <si>
    <t>Siyazan</t>
  </si>
  <si>
    <t>Sumqayit</t>
  </si>
  <si>
    <t>Susa</t>
  </si>
  <si>
    <t>Tartar</t>
  </si>
  <si>
    <t>Tovuz</t>
  </si>
  <si>
    <t>Ucar</t>
  </si>
  <si>
    <t>Xacmaz</t>
  </si>
  <si>
    <t>Xankandi</t>
  </si>
  <si>
    <t>Xanlar</t>
  </si>
  <si>
    <t>Xizi</t>
  </si>
  <si>
    <t>Xocali</t>
  </si>
  <si>
    <t>Manufacture of furniture made predominantly of plastic materials</t>
  </si>
  <si>
    <t>Manufacture of furniture made predominantly of materials other than metal, plastic or concrete</t>
  </si>
  <si>
    <t>Enderby Land</t>
  </si>
  <si>
    <t>Ross Island</t>
  </si>
  <si>
    <t>Barbuda</t>
  </si>
  <si>
    <t>Saint George</t>
  </si>
  <si>
    <t>Saint John</t>
  </si>
  <si>
    <t>Saint Mary</t>
  </si>
  <si>
    <t>Diamond cutting and polishing</t>
  </si>
  <si>
    <t>Other precious and semi-precious stone cutting and polishing</t>
  </si>
  <si>
    <t>Manufacture of musical instruments</t>
  </si>
  <si>
    <t>Manufacture of sports goods</t>
  </si>
  <si>
    <t>Manufacture of games and toys</t>
  </si>
  <si>
    <t>Brushes and brooms</t>
  </si>
  <si>
    <t>Crayons, chalk, pens and pencils</t>
  </si>
  <si>
    <t>Buttons, buckles, slide fasteners, etc.</t>
  </si>
  <si>
    <t xml:space="preserve">Number plates, signs and advertising displays, that are not electrical </t>
  </si>
  <si>
    <t>Engraving</t>
  </si>
  <si>
    <t>Xocavand</t>
  </si>
  <si>
    <t>Yardimli</t>
  </si>
  <si>
    <t>Yevlax</t>
  </si>
  <si>
    <t>Zangilan</t>
  </si>
  <si>
    <t>Construction by specialist trade contractors</t>
  </si>
  <si>
    <t>Plumbing</t>
  </si>
  <si>
    <t>Electrical contracting</t>
  </si>
  <si>
    <t>Shopfitting</t>
  </si>
  <si>
    <t>Other building installation n.e.c.</t>
  </si>
  <si>
    <t>Painting and decorating</t>
  </si>
  <si>
    <t>Other building completion n.e.c.</t>
  </si>
  <si>
    <t>RENTING OF CONSTRUCTION OR DEMOLITION EQUIPMENT WITH OPERATORS</t>
  </si>
  <si>
    <t>Sales by commission agents</t>
  </si>
  <si>
    <t>Sales by commodity brokers</t>
  </si>
  <si>
    <t>Sales by auctioneers</t>
  </si>
  <si>
    <t>Other wholesale trade on a fee or contract basis</t>
  </si>
  <si>
    <t>Svalbard</t>
  </si>
  <si>
    <t>Babak</t>
  </si>
  <si>
    <t>Baki</t>
  </si>
  <si>
    <t>Wholesale trade in books and stationery</t>
  </si>
  <si>
    <t>Mintaqat Juzur Hawar</t>
  </si>
  <si>
    <t>Sitrah</t>
  </si>
  <si>
    <t>Barisal</t>
  </si>
  <si>
    <t>Chittagong</t>
  </si>
  <si>
    <t>Dhaka</t>
  </si>
  <si>
    <t>Khulna</t>
  </si>
  <si>
    <t>Rajshahi</t>
  </si>
  <si>
    <t>Sylhet</t>
  </si>
  <si>
    <t>Christ Church</t>
  </si>
  <si>
    <t>Saint Andrew</t>
  </si>
  <si>
    <t>Saint James</t>
  </si>
  <si>
    <t>Saint Joseph</t>
  </si>
  <si>
    <t>Saint Lucy</t>
  </si>
  <si>
    <t>Saint Michael</t>
  </si>
  <si>
    <t>Saint Thomas</t>
  </si>
  <si>
    <t>Brestskaya Voblasts'</t>
  </si>
  <si>
    <t>Homyel'skaya Voblasts'</t>
  </si>
  <si>
    <t>Hrodzyenskaya Voblasts'</t>
  </si>
  <si>
    <t>Mahilyowskaya Voblasts'</t>
  </si>
  <si>
    <t>Minsk</t>
  </si>
  <si>
    <t>Minskaya Voblasts'</t>
  </si>
  <si>
    <t>Vitsyebskaya Voblasts'</t>
  </si>
  <si>
    <t>Antwerpen</t>
  </si>
  <si>
    <t>Brabant Wallon</t>
  </si>
  <si>
    <t>Brussels</t>
  </si>
  <si>
    <t>Hainaut</t>
  </si>
  <si>
    <t>Liege</t>
  </si>
  <si>
    <t>Limburg</t>
  </si>
  <si>
    <t>Namur</t>
  </si>
  <si>
    <t>Oost-Vlaanderen</t>
  </si>
  <si>
    <t>Vlaams-Brabant</t>
  </si>
  <si>
    <t>West-Vlaanderen</t>
  </si>
  <si>
    <t>Cayo</t>
  </si>
  <si>
    <t>Corozal</t>
  </si>
  <si>
    <t>Orange Walk</t>
  </si>
  <si>
    <t>Stann Creek</t>
  </si>
  <si>
    <t>Toledo</t>
  </si>
  <si>
    <t>Alibori</t>
  </si>
  <si>
    <t>Retail trade in non-specialised stores with food, beverages and tobacco predominating</t>
  </si>
  <si>
    <t>Other retail trade in non-specialised stores</t>
  </si>
  <si>
    <t>Federation of Bosnia and Herzegovina</t>
  </si>
  <si>
    <t>Republika Srpska</t>
  </si>
  <si>
    <t>Balakan</t>
  </si>
  <si>
    <t>Syria</t>
  </si>
  <si>
    <t>Barda</t>
  </si>
  <si>
    <t>Naxcivan</t>
  </si>
  <si>
    <t>Venezuela</t>
  </si>
  <si>
    <t>Neftcala</t>
  </si>
  <si>
    <t>Zaqatala</t>
  </si>
  <si>
    <t>Zardab</t>
  </si>
  <si>
    <t>Acklins and Crooked Islands</t>
  </si>
  <si>
    <t>Bimini</t>
  </si>
  <si>
    <t>Cat Island</t>
  </si>
  <si>
    <t>Exuma</t>
  </si>
  <si>
    <t>Freeport</t>
  </si>
  <si>
    <t>Fresh Creek</t>
  </si>
  <si>
    <t>Governor's Harbour</t>
  </si>
  <si>
    <t>Central</t>
  </si>
  <si>
    <t>Chobe</t>
  </si>
  <si>
    <t>Ghanzi</t>
  </si>
  <si>
    <t>Kgalagadi</t>
  </si>
  <si>
    <t>Kgatleng</t>
  </si>
  <si>
    <t>Kweneng</t>
  </si>
  <si>
    <t>Ngamiland</t>
  </si>
  <si>
    <t>NorthEast</t>
  </si>
  <si>
    <t>SouthEast</t>
  </si>
  <si>
    <t>Southern</t>
  </si>
  <si>
    <t>Acre</t>
  </si>
  <si>
    <t>Alagoas</t>
  </si>
  <si>
    <t>Amapá</t>
  </si>
  <si>
    <t>Amazonas</t>
  </si>
  <si>
    <t>Bahia</t>
  </si>
  <si>
    <t>Ceará</t>
  </si>
  <si>
    <t>Espírito Santo</t>
  </si>
  <si>
    <t>Goiás</t>
  </si>
  <si>
    <t>Maranhão</t>
  </si>
  <si>
    <t>Mato Grosso</t>
  </si>
  <si>
    <t>Mato Grosso do Sul</t>
  </si>
  <si>
    <t>Minas Gerais</t>
  </si>
  <si>
    <t>Paraíba</t>
  </si>
  <si>
    <t>Paraná</t>
  </si>
  <si>
    <t>Pernambuco</t>
  </si>
  <si>
    <t>Piauí</t>
  </si>
  <si>
    <t>Rio Grande do Norte</t>
  </si>
  <si>
    <t>Rio Grande do Sul</t>
  </si>
  <si>
    <t>Rondônia</t>
  </si>
  <si>
    <t>Roraima</t>
  </si>
  <si>
    <t>Santa Catarina</t>
  </si>
  <si>
    <t>São Paulo</t>
  </si>
  <si>
    <t>Sergipe</t>
  </si>
  <si>
    <t>Tocantins</t>
  </si>
  <si>
    <t>Belait</t>
  </si>
  <si>
    <t>Brunei and Muara</t>
  </si>
  <si>
    <t>Temburong</t>
  </si>
  <si>
    <t>Tutong</t>
  </si>
  <si>
    <t>Blagoevgrad</t>
  </si>
  <si>
    <t>Burgas</t>
  </si>
  <si>
    <t>Dobrich</t>
  </si>
  <si>
    <t xml:space="preserve">Gabrovo </t>
  </si>
  <si>
    <t>Khaskovo</t>
  </si>
  <si>
    <t>Green Turtle Cay</t>
  </si>
  <si>
    <t>Harbour Island</t>
  </si>
  <si>
    <t>High Rock</t>
  </si>
  <si>
    <t>Inagua</t>
  </si>
  <si>
    <t>Kemps Bay</t>
  </si>
  <si>
    <t>Long Island</t>
  </si>
  <si>
    <t>Marsh Harbour</t>
  </si>
  <si>
    <t>Mayaguana</t>
  </si>
  <si>
    <t>New Providence</t>
  </si>
  <si>
    <t>Nichollstown and Berry Islands</t>
  </si>
  <si>
    <t>Ragged Island</t>
  </si>
  <si>
    <t>Rock Sound</t>
  </si>
  <si>
    <t>San Salvador and Rum Cay</t>
  </si>
  <si>
    <t>Sandy Point</t>
  </si>
  <si>
    <t>Al Hadd</t>
  </si>
  <si>
    <t>Al Manamah</t>
  </si>
  <si>
    <t>Al Mintaqah al Gharbiyah</t>
  </si>
  <si>
    <t>Al Mintaqah al Wusta</t>
  </si>
  <si>
    <t>Ziro</t>
  </si>
  <si>
    <t>Zondoma</t>
  </si>
  <si>
    <t>Zoundweogo</t>
  </si>
  <si>
    <t>Ayeyarwady</t>
  </si>
  <si>
    <t>Bago</t>
  </si>
  <si>
    <t>Chin State</t>
  </si>
  <si>
    <t>Kachin State</t>
  </si>
  <si>
    <t>Kayah State</t>
  </si>
  <si>
    <t>Kayin State</t>
  </si>
  <si>
    <t>Magway</t>
  </si>
  <si>
    <t>Mandalay</t>
  </si>
  <si>
    <t>Mon State</t>
  </si>
  <si>
    <t>Rakhine State</t>
  </si>
  <si>
    <t>Sagaing</t>
  </si>
  <si>
    <t>Shan State</t>
  </si>
  <si>
    <t>Retail trade via stalls and markets</t>
  </si>
  <si>
    <t>Other retail trade not in stores</t>
  </si>
  <si>
    <t>Repair of footwear and leather goods</t>
  </si>
  <si>
    <t>Repair, servicing and installation of household and personal appliances</t>
  </si>
  <si>
    <t>Other repair services for the general public, n.e.c.</t>
  </si>
  <si>
    <t>Wholesale sale of motor vehicles</t>
  </si>
  <si>
    <t>Retail sale of new motor vehicles</t>
  </si>
  <si>
    <t>Recycling of metal waste and scrap n.e.c.</t>
  </si>
  <si>
    <t>Recycling of non-metal waste and scrap n.e.c.</t>
  </si>
  <si>
    <t>Generation</t>
  </si>
  <si>
    <t>Distribution of purchased electric energy only</t>
  </si>
  <si>
    <t>Generation and/or distribution for own use</t>
  </si>
  <si>
    <t>Manufacture of gas; distribution of gaseous fuels through mains</t>
  </si>
  <si>
    <t>Steam and hot water supply</t>
  </si>
  <si>
    <t>SITE PREPARATION</t>
  </si>
  <si>
    <t>Construction of homes</t>
  </si>
  <si>
    <t>Construction of other buildings</t>
  </si>
  <si>
    <t>Construction of civil engineering structures</t>
  </si>
  <si>
    <t>Construction of other structures</t>
  </si>
  <si>
    <t>Atakora</t>
  </si>
  <si>
    <t>Atlantique</t>
  </si>
  <si>
    <t>Borgou</t>
  </si>
  <si>
    <t>Collines</t>
  </si>
  <si>
    <t>Couffo</t>
  </si>
  <si>
    <t>Donga</t>
  </si>
  <si>
    <t>Littoral</t>
  </si>
  <si>
    <t>Mono</t>
  </si>
  <si>
    <t>Indicate if any related entities are applying for support from the EMIA Programme? If yes, provide further details below.
Related Entity: An entity that has significant shareholding (interest) and/ or influence  in decision making over another entity in making financial and/or operating decision or controlling shareholding in another entity.</t>
  </si>
  <si>
    <t>Will you receive any other financial support from other sources towards activities for which you are applying for support from the EMIA Programme? If yes, provide further details below.</t>
  </si>
  <si>
    <t>Manufacturer</t>
  </si>
  <si>
    <t>Manufacturing outsourced</t>
  </si>
  <si>
    <t>Services</t>
  </si>
  <si>
    <t>Export Trading House</t>
  </si>
  <si>
    <t>Commission Agent</t>
  </si>
  <si>
    <t>SA Export Councils, Industry Associations or Joint Action Groups</t>
  </si>
  <si>
    <t>Nature of business (Select from the dropdown list):</t>
  </si>
  <si>
    <r>
      <t xml:space="preserve">  □ </t>
    </r>
    <r>
      <rPr>
        <b/>
        <sz val="14"/>
        <color indexed="8"/>
        <rFont val="Arial"/>
        <family val="2"/>
      </rPr>
      <t>the dtic</t>
    </r>
    <r>
      <rPr>
        <sz val="14"/>
        <color indexed="8"/>
        <rFont val="Arial"/>
        <family val="2"/>
      </rPr>
      <t xml:space="preserve"> Customer Contact Centre</t>
    </r>
  </si>
  <si>
    <r>
      <t xml:space="preserve">□ </t>
    </r>
    <r>
      <rPr>
        <b/>
        <sz val="14"/>
        <color indexed="8"/>
        <rFont val="Arial"/>
        <family val="2"/>
      </rPr>
      <t>the dtic</t>
    </r>
    <r>
      <rPr>
        <sz val="14"/>
        <color indexed="8"/>
        <rFont val="Arial"/>
        <family val="2"/>
      </rPr>
      <t xml:space="preserve"> Group</t>
    </r>
  </si>
  <si>
    <r>
      <rPr>
        <b/>
        <sz val="14"/>
        <color indexed="8"/>
        <rFont val="Arial"/>
        <family val="2"/>
      </rPr>
      <t xml:space="preserve">the dtic </t>
    </r>
    <r>
      <rPr>
        <sz val="14"/>
        <color indexed="8"/>
        <rFont val="Arial"/>
        <family val="2"/>
      </rPr>
      <t>Campus:</t>
    </r>
  </si>
  <si>
    <t>□ IFB Private Business Consultation</t>
  </si>
  <si>
    <t>The EMIA Scheme is a Department Trade, Industry and Competition Incentive Scheme aimed at growing exports</t>
  </si>
  <si>
    <t>Sector (Select from dropdown list):</t>
  </si>
  <si>
    <t>Aerospace, Rail and Marine</t>
  </si>
  <si>
    <t>Agro Processing</t>
  </si>
  <si>
    <t>Automotive</t>
  </si>
  <si>
    <t>Biofuels</t>
  </si>
  <si>
    <t>Business Process Outsourcing</t>
  </si>
  <si>
    <t>Capital Equipment and Allied services</t>
  </si>
  <si>
    <t>Chemicals and Allied Industries (Including pharmaceuticals, plastics and cosmetics)</t>
  </si>
  <si>
    <t>Creative Industries: (Including film, television and music)</t>
  </si>
  <si>
    <t>Electro-technical (Including Electrical engineering and ICT)</t>
  </si>
  <si>
    <t>Green and energy saving industries</t>
  </si>
  <si>
    <t>Metals and Allied Industries (including metal fabrication)</t>
  </si>
  <si>
    <t>Textiles, Clothing, Leather and Footwear</t>
  </si>
  <si>
    <t>Upstream Oil and Gas</t>
  </si>
  <si>
    <t>Sector</t>
  </si>
  <si>
    <t>for</t>
  </si>
  <si>
    <t xml:space="preserve">Is your company classified as a Small, Medium and Micro-Sized Entities (SMMEs). SMMEs must be privately,  independently or co-operatively owned and managed, and must not exceed the turnover thresholds as defined in the latest Department of Small Business Development gazette or Act. </t>
  </si>
  <si>
    <t>B-BBEE Level 1-8 (Select from dropdown list):</t>
  </si>
  <si>
    <t>B-BBEE Level 1</t>
  </si>
  <si>
    <t>B-BBEE Level 2</t>
  </si>
  <si>
    <t>B-BBEE Level 3</t>
  </si>
  <si>
    <t>B-BBEE Level 4</t>
  </si>
  <si>
    <t>B-BBEE Level 5</t>
  </si>
  <si>
    <t>B-BBEE Level 6</t>
  </si>
  <si>
    <t>B-BBEE Level 7</t>
  </si>
  <si>
    <t>B-BBEE Level 8</t>
  </si>
  <si>
    <t>B-BBEE Non Compliant</t>
  </si>
  <si>
    <t>Industrial Finance Branch (IFB)</t>
  </si>
  <si>
    <t>Department of Trade, Industry and Competition</t>
  </si>
  <si>
    <t>Private Bag X86</t>
  </si>
  <si>
    <t>Pretoria 0001</t>
  </si>
  <si>
    <t>Website: www.thedtic.gov.za</t>
  </si>
  <si>
    <t>Customer Contact Centre: 0861 843 384</t>
  </si>
  <si>
    <t>Name of Service Provider</t>
  </si>
  <si>
    <t>B-BBEE Expiry Date:</t>
  </si>
  <si>
    <t>Tax Compliance Status (TCS) Expiry Date:</t>
  </si>
  <si>
    <t>Details of products or services (Export Capacity Available per year)</t>
  </si>
  <si>
    <r>
      <t xml:space="preserve">The following documentation must be attached to this copy of this application form. Please mark with a </t>
    </r>
    <r>
      <rPr>
        <b/>
        <sz val="14"/>
        <color indexed="8"/>
        <rFont val="Arial"/>
        <family val="2"/>
      </rPr>
      <t>"X"</t>
    </r>
    <r>
      <rPr>
        <b/>
        <sz val="11"/>
        <color indexed="8"/>
        <rFont val="Arial"/>
        <family val="2"/>
      </rPr>
      <t xml:space="preserve"> if included with the submission</t>
    </r>
  </si>
  <si>
    <t>Ensure you have read this form fully and understood it before you begin to fill it in. All questions must be answered.</t>
  </si>
  <si>
    <t>The application form must be submitted before any activities applied for, commenced.</t>
  </si>
  <si>
    <t>Applications must be signed by the authorised representative of the enterprise / company and dated.</t>
  </si>
  <si>
    <t xml:space="preserve">Before submitting your application, ensure you have attached all required documents. </t>
  </si>
  <si>
    <r>
      <t xml:space="preserve">It is mandatory to read through the document: Export Marketing and Investment Assistance Guideline  and understand the requirements (the document is obtainable from </t>
    </r>
    <r>
      <rPr>
        <b/>
        <sz val="12"/>
        <color indexed="8"/>
        <rFont val="Arial"/>
        <family val="2"/>
      </rPr>
      <t>the dtic</t>
    </r>
    <r>
      <rPr>
        <sz val="12"/>
        <color indexed="8"/>
        <rFont val="Arial"/>
        <family val="2"/>
      </rPr>
      <t xml:space="preserve"> website.)</t>
    </r>
  </si>
  <si>
    <t>An Export Marketing Plan must accompany this form, please refer to the Guidelines</t>
  </si>
  <si>
    <r>
      <t xml:space="preserve">It is important that you provide us with all the correct and complete information to ensure that your application is processed quickly and efficiently.  </t>
    </r>
    <r>
      <rPr>
        <b/>
        <sz val="12"/>
        <color indexed="8"/>
        <rFont val="Arial"/>
        <family val="2"/>
      </rPr>
      <t>This form should not be altered in any form.</t>
    </r>
  </si>
  <si>
    <t>Valid Level one (1) to eight (8) B-BBEE Certificate of compliance or an affidavit in terms of the B-BBEE Codes of Good Practice.</t>
  </si>
  <si>
    <t>A Compliant and valid Tax Compliance Status (TCS) Pin document issued by SARS in the name of the applicant.</t>
  </si>
  <si>
    <t>Certificate of Incorporation.</t>
  </si>
  <si>
    <t xml:space="preserve">
Latest audited or independently reviewed/compiled and signed financial statements. </t>
  </si>
  <si>
    <t>Entities that outsource their manufacturing process or parts thereof: Valid formal outsourcing/manufacturing agreement/s. The agreement should be signed, dated and stipulate the outsourced activities and the expiry date of the agreement.</t>
  </si>
  <si>
    <t>South African Export Councils, Industry Associations and Joint Action Groups: Five (5)  signed letters of permission from entities to be represented at the specific event.</t>
  </si>
  <si>
    <t>Suburb</t>
  </si>
  <si>
    <t>Town</t>
  </si>
  <si>
    <t>Municipality</t>
  </si>
  <si>
    <t>Address line:</t>
  </si>
  <si>
    <t>Build Environment Professions (Consulting &amp; Civil engineering contractors, quantity surveying and architecture).</t>
  </si>
  <si>
    <t>SECTION B : EVENT DETAILS</t>
  </si>
  <si>
    <r>
      <t xml:space="preserve">SECTION C : EMIA FINANCIAL ASSISTANCE REQUIRED </t>
    </r>
    <r>
      <rPr>
        <sz val="14"/>
        <color indexed="8"/>
        <rFont val="Arial"/>
        <family val="2"/>
      </rPr>
      <t>(Please select Yes or No)</t>
    </r>
  </si>
  <si>
    <r>
      <t xml:space="preserve">When submitting your signed application, please ensure that you e-mail the electronic copy of the application to </t>
    </r>
    <r>
      <rPr>
        <b/>
        <sz val="12"/>
        <color indexed="8"/>
        <rFont val="Arial"/>
        <family val="2"/>
      </rPr>
      <t xml:space="preserve">the dtic </t>
    </r>
    <r>
      <rPr>
        <sz val="12"/>
        <color indexed="8"/>
        <rFont val="Arial"/>
        <family val="2"/>
      </rPr>
      <t xml:space="preserve">at following e-mail address: </t>
    </r>
    <r>
      <rPr>
        <b/>
        <sz val="12"/>
        <color indexed="10"/>
        <rFont val="Arial"/>
        <family val="2"/>
      </rPr>
      <t>EMIAContactApps@thedtic.gov.za</t>
    </r>
  </si>
  <si>
    <t>Projection next Financial Year End</t>
  </si>
  <si>
    <t>Previous Financial Year End 
(Select from drown list)</t>
  </si>
  <si>
    <t xml:space="preserve">  □ IFB Regional Office</t>
  </si>
  <si>
    <r>
      <t xml:space="preserve">□ </t>
    </r>
    <r>
      <rPr>
        <b/>
        <sz val="14"/>
        <color indexed="8"/>
        <rFont val="Arial"/>
        <family val="2"/>
      </rPr>
      <t>the dtic</t>
    </r>
    <r>
      <rPr>
        <sz val="14"/>
        <color indexed="8"/>
        <rFont val="Arial"/>
        <family val="2"/>
      </rPr>
      <t xml:space="preserve"> Website</t>
    </r>
  </si>
  <si>
    <t>EMIA - IFB</t>
  </si>
  <si>
    <t>Youth, 
18-35yrs
Yes/No</t>
  </si>
  <si>
    <t>Enterprise's annual turnover for at least three years:</t>
  </si>
  <si>
    <t>Current Financial Year End/ Projected</t>
  </si>
  <si>
    <t>Volumes</t>
  </si>
  <si>
    <t>Export Marketing Plan</t>
  </si>
  <si>
    <t>Supply further info to "Yes" Responses to No.1 to 3 Above</t>
  </si>
  <si>
    <t>SECTION D : ASSISTANCE FOR : PMR/FDI/Registration of a product in a foreign market</t>
  </si>
  <si>
    <t>HDI and SMME entities: Three (3) comparable valid quotations for air travel from service providers of choice.</t>
  </si>
  <si>
    <t>HDI and SMME entities: Three (3) comparable valid quotations for design and printing costs of marketing materials from service providers of choice.</t>
  </si>
  <si>
    <t>Detailed itinerary with planned daily work activities.</t>
  </si>
  <si>
    <r>
      <t xml:space="preserve">Export Market and Investment Assistance (EMIA)
</t>
    </r>
    <r>
      <rPr>
        <b/>
        <sz val="14"/>
        <color indexed="8"/>
        <rFont val="Arial"/>
        <family val="2"/>
      </rPr>
      <t>INDIVIDUAL INWARD BOUND MISSION (IIBM)</t>
    </r>
  </si>
  <si>
    <t>Inward Buying Mission from …………… (name of Company &amp; Country)</t>
  </si>
  <si>
    <t>Subsistence Allowance, maximum 5 days @</t>
  </si>
  <si>
    <t>Transport cost of samples (Only available for virtual contact with potential 
buyers/investors)</t>
  </si>
  <si>
    <t>Design of digital marketing materials and or listing costs on the digital platform of the buyer company (Only available for virtual contact with potential buyers/investors)</t>
  </si>
  <si>
    <t>Design cost of marketing materials</t>
  </si>
  <si>
    <t>SECTION E: SUPPORTING DOCUMENTATION REQUIRED 
Refer Guidelines for descriptions of documentation</t>
  </si>
  <si>
    <t>Registration certificate as an exporter 
(Not applicable for service-oriented entities,  Export Councils, Industry Associations and Joint Action Groups).</t>
  </si>
  <si>
    <t>Product brochure/s and/or website printout displaying the products and/or services to be exported.</t>
  </si>
  <si>
    <t>Profile of the invited company and confirmation of the duly appointment official from the company.</t>
  </si>
  <si>
    <t xml:space="preserve">Economy Class Airfare </t>
  </si>
  <si>
    <t>Export Trading House: Three (3) signed letters of permission from entities to be represented at the specific event.</t>
  </si>
  <si>
    <t>Commission Agent: Three (3) agency agreements with entities to be represented at the specific event.</t>
  </si>
  <si>
    <t>HDI and SMME entities: Three (3) comparable valid quotations for the transportation of samples from service providers of choice.</t>
  </si>
  <si>
    <t>SECTION F : DECLARATION BY THE APPLICANT</t>
  </si>
  <si>
    <t xml:space="preserve">  </t>
  </si>
  <si>
    <t>Black</t>
  </si>
  <si>
    <t>Mixed</t>
  </si>
  <si>
    <t>Other</t>
  </si>
  <si>
    <t>Export Marketing Plan to demonstrate the entity’s export growth focus and how the entity intend to generate sustainable export sales in its selected target markets. Executive Summary: which includes the core business focus, key current products and/or services portfolio, reasons for choice of global target markets, reasons for attending a specific event, compliance with relevant statutory regulations and minimum environmental standards, health and safety regulations domestically and in targeted markets where applicable.</t>
  </si>
  <si>
    <t>Calculations (For office use only)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</si>
</sst>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8">
    <numFmt numFmtId="5" formatCode="&quot;R&quot;#,##0;\-&quot;R&quot;#,##0"/>
    <numFmt numFmtId="6" formatCode="&quot;R&quot;#,##0;[Red]\-&quot;R&quot;#,##0"/>
    <numFmt numFmtId="44" formatCode="_-&quot;R&quot;* #,##0.00_-;\-&quot;R&quot;* #,##0.00_-;_-&quot;R&quot;* &quot;-&quot;??_-;_-@_-"/>
    <numFmt numFmtId="164" formatCode="_ &quot;R&quot;\ * #,##0_ ;_ &quot;R&quot;\ * \-#,##0_ ;_ &quot;R&quot;\ * &quot;-&quot;_ ;_ @_ "/>
    <numFmt numFmtId="165" formatCode="&quot;R&quot;\ #,##0"/>
    <numFmt numFmtId="166" formatCode="yyyy/mm/dd;@"/>
    <numFmt numFmtId="167" formatCode="&quot;$&quot;#,##0\ ;\(&quot;$&quot;#,##0\)"/>
    <numFmt numFmtId="168" formatCode="[$-1C09]dd\ mmmm\ yyyy;@"/>
  </numFmts>
  <fonts count="40" x14ac:knownFonts="1">
    <font>
      <sz val="11"/>
      <color theme="1"/>
      <name val="Calibri"/>
      <family val="2"/>
      <scheme val="minor"/>
    </font>
    <font>
      <sz val="11"/>
      <color indexed="8"/>
      <name val="Calibri"/>
      <family val="2"/>
    </font>
    <font>
      <b/>
      <sz val="11"/>
      <color indexed="8"/>
      <name val="Calibri"/>
      <family val="2"/>
    </font>
    <font>
      <sz val="10"/>
      <color indexed="8"/>
      <name val="Arial"/>
      <family val="2"/>
    </font>
    <font>
      <sz val="8"/>
      <name val="Calibri"/>
      <family val="2"/>
    </font>
    <font>
      <sz val="9"/>
      <color indexed="81"/>
      <name val="Tahoma"/>
      <family val="2"/>
    </font>
    <font>
      <b/>
      <sz val="9"/>
      <color indexed="81"/>
      <name val="Tahoma"/>
      <family val="2"/>
    </font>
    <font>
      <sz val="10"/>
      <color indexed="8"/>
      <name val="Arial"/>
      <family val="2"/>
    </font>
    <font>
      <sz val="10"/>
      <color indexed="8"/>
      <name val="Arial"/>
      <family val="2"/>
    </font>
    <font>
      <b/>
      <sz val="11"/>
      <color indexed="8"/>
      <name val="Calibri"/>
      <family val="2"/>
    </font>
    <font>
      <sz val="16"/>
      <color indexed="8"/>
      <name val="Arial"/>
      <family val="2"/>
    </font>
    <font>
      <b/>
      <sz val="11"/>
      <color indexed="8"/>
      <name val="Arial"/>
      <family val="2"/>
    </font>
    <font>
      <sz val="14"/>
      <color indexed="8"/>
      <name val="Calibri"/>
      <family val="2"/>
    </font>
    <font>
      <b/>
      <sz val="14"/>
      <color indexed="8"/>
      <name val="Arial"/>
      <family val="2"/>
    </font>
    <font>
      <sz val="12"/>
      <color indexed="8"/>
      <name val="Arial"/>
      <family val="2"/>
    </font>
    <font>
      <b/>
      <sz val="14"/>
      <color indexed="10"/>
      <name val="Calibri"/>
      <family val="2"/>
    </font>
    <font>
      <b/>
      <sz val="12"/>
      <color indexed="8"/>
      <name val="Arial"/>
      <family val="2"/>
    </font>
    <font>
      <sz val="10"/>
      <name val="Arial"/>
      <family val="2"/>
    </font>
    <font>
      <sz val="10"/>
      <color indexed="8"/>
      <name val="Arial"/>
      <family val="2"/>
    </font>
    <font>
      <sz val="11"/>
      <color indexed="8"/>
      <name val="Calibri"/>
      <family val="2"/>
    </font>
    <font>
      <b/>
      <sz val="11"/>
      <color indexed="8"/>
      <name val="Calibri"/>
      <family val="2"/>
    </font>
    <font>
      <sz val="11"/>
      <color indexed="8"/>
      <name val="Arial"/>
      <family val="2"/>
    </font>
    <font>
      <b/>
      <sz val="20"/>
      <color indexed="8"/>
      <name val="Arial"/>
      <family val="2"/>
    </font>
    <font>
      <sz val="14"/>
      <color indexed="8"/>
      <name val="Arial"/>
      <family val="2"/>
    </font>
    <font>
      <b/>
      <sz val="16"/>
      <color indexed="8"/>
      <name val="Arial"/>
      <family val="2"/>
    </font>
    <font>
      <b/>
      <sz val="18"/>
      <color indexed="8"/>
      <name val="Arial"/>
      <family val="2"/>
    </font>
    <font>
      <b/>
      <u/>
      <sz val="14"/>
      <color indexed="12"/>
      <name val="Arial"/>
      <family val="2"/>
    </font>
    <font>
      <sz val="11"/>
      <color indexed="8"/>
      <name val="Arial"/>
      <family val="2"/>
    </font>
    <font>
      <i/>
      <sz val="11"/>
      <color indexed="8"/>
      <name val="Arial"/>
      <family val="2"/>
    </font>
    <font>
      <sz val="8"/>
      <color indexed="8"/>
      <name val="Arial"/>
      <family val="2"/>
    </font>
    <font>
      <sz val="11"/>
      <color indexed="8"/>
      <name val="Arial"/>
      <family val="2"/>
    </font>
    <font>
      <u/>
      <sz val="11"/>
      <color indexed="12"/>
      <name val="Arial"/>
      <family val="2"/>
    </font>
    <font>
      <b/>
      <sz val="12"/>
      <name val="Arial"/>
      <family val="2"/>
    </font>
    <font>
      <sz val="11"/>
      <color indexed="10"/>
      <name val="Arial"/>
      <family val="2"/>
    </font>
    <font>
      <sz val="11"/>
      <name val="Arial"/>
      <family val="2"/>
    </font>
    <font>
      <b/>
      <sz val="10"/>
      <color indexed="8"/>
      <name val="Arial"/>
      <family val="2"/>
    </font>
    <font>
      <b/>
      <sz val="12"/>
      <color indexed="10"/>
      <name val="Arial"/>
      <family val="2"/>
    </font>
    <font>
      <sz val="11"/>
      <color theme="1"/>
      <name val="Calibri"/>
      <family val="2"/>
      <scheme val="minor"/>
    </font>
    <font>
      <u/>
      <sz val="11"/>
      <color theme="10"/>
      <name val="Calibri"/>
      <family val="2"/>
    </font>
    <font>
      <sz val="10"/>
      <color theme="0" tint="-0.499984740745262"/>
      <name val="Arial"/>
      <family val="2"/>
    </font>
  </fonts>
  <fills count="10">
    <fill>
      <patternFill patternType="none"/>
    </fill>
    <fill>
      <patternFill patternType="gray125"/>
    </fill>
    <fill>
      <patternFill patternType="solid">
        <fgColor indexed="44"/>
        <bgColor indexed="64"/>
      </patternFill>
    </fill>
    <fill>
      <patternFill patternType="solid">
        <fgColor indexed="22"/>
        <bgColor indexed="0"/>
      </patternFill>
    </fill>
    <fill>
      <patternFill patternType="solid">
        <fgColor indexed="22"/>
        <bgColor indexed="64"/>
      </patternFill>
    </fill>
    <fill>
      <patternFill patternType="solid">
        <fgColor indexed="9"/>
        <bgColor indexed="64"/>
      </patternFill>
    </fill>
    <fill>
      <patternFill patternType="solid">
        <fgColor indexed="55"/>
        <bgColor indexed="64"/>
      </patternFill>
    </fill>
    <fill>
      <patternFill patternType="solid">
        <fgColor indexed="45"/>
        <bgColor indexed="64"/>
      </patternFill>
    </fill>
    <fill>
      <patternFill patternType="solid">
        <fgColor theme="0" tint="-0.24994659260841701"/>
        <bgColor indexed="64"/>
      </patternFill>
    </fill>
    <fill>
      <patternFill patternType="solid">
        <fgColor theme="9" tint="0.59996337778862885"/>
        <bgColor indexed="64"/>
      </patternFill>
    </fill>
  </fills>
  <borders count="50">
    <border>
      <left/>
      <right/>
      <top/>
      <bottom/>
      <diagonal/>
    </border>
    <border>
      <left style="thin">
        <color indexed="22"/>
      </left>
      <right style="thin">
        <color indexed="22"/>
      </right>
      <top style="thin">
        <color indexed="22"/>
      </top>
      <bottom style="thin">
        <color indexed="22"/>
      </bottom>
      <diagonal/>
    </border>
    <border>
      <left/>
      <right/>
      <top style="slantDashDot">
        <color indexed="64"/>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8"/>
      </left>
      <right style="thin">
        <color indexed="8"/>
      </right>
      <top style="thin">
        <color indexed="8"/>
      </top>
      <bottom style="thin">
        <color indexed="8"/>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style="dashed">
        <color indexed="64"/>
      </left>
      <right/>
      <top/>
      <bottom/>
      <diagonal/>
    </border>
    <border>
      <left style="dashed">
        <color indexed="64"/>
      </left>
      <right style="medium">
        <color indexed="64"/>
      </right>
      <top/>
      <bottom/>
      <diagonal/>
    </border>
    <border>
      <left/>
      <right style="medium">
        <color indexed="64"/>
      </right>
      <top/>
      <bottom/>
      <diagonal/>
    </border>
    <border>
      <left style="medium">
        <color indexed="64"/>
      </left>
      <right/>
      <top/>
      <bottom style="dashed">
        <color indexed="64"/>
      </bottom>
      <diagonal/>
    </border>
    <border>
      <left style="dashed">
        <color indexed="64"/>
      </left>
      <right style="dashed">
        <color indexed="64"/>
      </right>
      <top/>
      <bottom style="dashed">
        <color indexed="64"/>
      </bottom>
      <diagonal/>
    </border>
    <border>
      <left style="dashed">
        <color indexed="64"/>
      </left>
      <right/>
      <top/>
      <bottom style="dashed">
        <color indexed="64"/>
      </bottom>
      <diagonal/>
    </border>
    <border>
      <left style="dashed">
        <color indexed="64"/>
      </left>
      <right style="medium">
        <color indexed="64"/>
      </right>
      <top/>
      <bottom style="dashed">
        <color indexed="64"/>
      </bottom>
      <diagonal/>
    </border>
    <border>
      <left style="dashed">
        <color indexed="64"/>
      </left>
      <right style="dashed">
        <color indexed="64"/>
      </right>
      <top/>
      <bottom/>
      <diagonal/>
    </border>
    <border>
      <left style="medium">
        <color indexed="64"/>
      </left>
      <right/>
      <top/>
      <bottom style="medium">
        <color indexed="64"/>
      </bottom>
      <diagonal/>
    </border>
    <border>
      <left style="dashed">
        <color indexed="64"/>
      </left>
      <right style="dashed">
        <color indexed="64"/>
      </right>
      <top/>
      <bottom style="medium">
        <color indexed="64"/>
      </bottom>
      <diagonal/>
    </border>
    <border>
      <left style="dashed">
        <color indexed="64"/>
      </left>
      <right/>
      <top/>
      <bottom style="medium">
        <color indexed="64"/>
      </bottom>
      <diagonal/>
    </border>
    <border>
      <left style="dashed">
        <color indexed="64"/>
      </left>
      <right style="medium">
        <color indexed="64"/>
      </right>
      <top/>
      <bottom style="medium">
        <color indexed="64"/>
      </bottom>
      <diagonal/>
    </border>
    <border>
      <left/>
      <right style="medium">
        <color indexed="64"/>
      </right>
      <top/>
      <bottom style="medium">
        <color indexed="64"/>
      </bottom>
      <diagonal/>
    </border>
    <border>
      <left/>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style="medium">
        <color indexed="64"/>
      </left>
      <right style="medium">
        <color indexed="64"/>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top style="medium">
        <color indexed="64"/>
      </top>
      <bottom/>
      <diagonal/>
    </border>
    <border>
      <left style="thin">
        <color indexed="64"/>
      </left>
      <right style="thin">
        <color indexed="64"/>
      </right>
      <top/>
      <bottom style="thin">
        <color indexed="64"/>
      </bottom>
      <diagonal/>
    </border>
    <border>
      <left/>
      <right/>
      <top/>
      <bottom style="slantDashDot">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s>
  <cellStyleXfs count="13">
    <xf numFmtId="0" fontId="0" fillId="0" borderId="0"/>
    <xf numFmtId="3" fontId="17" fillId="0" borderId="0" applyFont="0" applyFill="0" applyBorder="0" applyAlignment="0" applyProtection="0"/>
    <xf numFmtId="167" fontId="17" fillId="0" borderId="0" applyFont="0" applyFill="0" applyBorder="0" applyAlignment="0" applyProtection="0"/>
    <xf numFmtId="0" fontId="17" fillId="0" borderId="0" applyFont="0" applyFill="0" applyBorder="0" applyAlignment="0" applyProtection="0"/>
    <xf numFmtId="2" fontId="17" fillId="0" borderId="0" applyFont="0" applyFill="0" applyBorder="0" applyAlignment="0" applyProtection="0"/>
    <xf numFmtId="0" fontId="38" fillId="0" borderId="0" applyNumberFormat="0" applyFill="0" applyBorder="0" applyAlignment="0" applyProtection="0">
      <alignment vertical="top"/>
      <protection locked="0"/>
    </xf>
    <xf numFmtId="0" fontId="37" fillId="0" borderId="0"/>
    <xf numFmtId="0" fontId="3" fillId="0" borderId="0"/>
    <xf numFmtId="0" fontId="3" fillId="0" borderId="0"/>
    <xf numFmtId="0" fontId="3" fillId="0" borderId="0"/>
    <xf numFmtId="0" fontId="8" fillId="0" borderId="0"/>
    <xf numFmtId="0" fontId="7" fillId="0" borderId="0"/>
    <xf numFmtId="0" fontId="18" fillId="0" borderId="0"/>
  </cellStyleXfs>
  <cellXfs count="455">
    <xf numFmtId="0" fontId="0" fillId="0" borderId="0" xfId="0"/>
    <xf numFmtId="0" fontId="12" fillId="0" borderId="0" xfId="0" applyFont="1"/>
    <xf numFmtId="0" fontId="0" fillId="2" borderId="3" xfId="0" applyFill="1" applyBorder="1"/>
    <xf numFmtId="0" fontId="0" fillId="2" borderId="4" xfId="0" applyFill="1" applyBorder="1"/>
    <xf numFmtId="0" fontId="0" fillId="2" borderId="5" xfId="0" applyFill="1" applyBorder="1"/>
    <xf numFmtId="0" fontId="0" fillId="2" borderId="6" xfId="0" applyFill="1" applyBorder="1"/>
    <xf numFmtId="0" fontId="0" fillId="2" borderId="0" xfId="0" applyFill="1" applyBorder="1"/>
    <xf numFmtId="0" fontId="0" fillId="2" borderId="7" xfId="0" applyFill="1" applyBorder="1"/>
    <xf numFmtId="0" fontId="0" fillId="2" borderId="8" xfId="0" applyFill="1" applyBorder="1"/>
    <xf numFmtId="0" fontId="0" fillId="2" borderId="9" xfId="0" applyFill="1" applyBorder="1"/>
    <xf numFmtId="0" fontId="0" fillId="2" borderId="10" xfId="0" applyFill="1" applyBorder="1"/>
    <xf numFmtId="0" fontId="20" fillId="0" borderId="0" xfId="0" applyFont="1" applyBorder="1" applyAlignment="1">
      <alignment horizontal="center"/>
    </xf>
    <xf numFmtId="0" fontId="2" fillId="0" borderId="0" xfId="8" applyFont="1" applyFill="1" applyBorder="1" applyAlignment="1">
      <alignment horizontal="center"/>
    </xf>
    <xf numFmtId="0" fontId="2" fillId="0" borderId="0" xfId="7" applyFont="1" applyFill="1" applyBorder="1" applyAlignment="1">
      <alignment horizontal="center"/>
    </xf>
    <xf numFmtId="0" fontId="0" fillId="0" borderId="0" xfId="0" applyBorder="1" applyAlignment="1"/>
    <xf numFmtId="0" fontId="1" fillId="0" borderId="0" xfId="8" applyFont="1" applyFill="1" applyBorder="1" applyAlignment="1"/>
    <xf numFmtId="0" fontId="1" fillId="0" borderId="0" xfId="7" applyFont="1" applyFill="1" applyBorder="1" applyAlignment="1"/>
    <xf numFmtId="0" fontId="0" fillId="0" borderId="0" xfId="0" applyFill="1" applyBorder="1" applyAlignment="1"/>
    <xf numFmtId="0" fontId="19" fillId="3" borderId="11" xfId="12" applyFont="1" applyFill="1" applyBorder="1" applyAlignment="1">
      <alignment horizontal="center"/>
    </xf>
    <xf numFmtId="0" fontId="19" fillId="0" borderId="1" xfId="12" applyFont="1" applyFill="1" applyBorder="1" applyAlignment="1"/>
    <xf numFmtId="0" fontId="19" fillId="0" borderId="1" xfId="12" applyFont="1" applyFill="1" applyBorder="1" applyAlignment="1">
      <alignment horizontal="right"/>
    </xf>
    <xf numFmtId="0" fontId="0" fillId="0" borderId="0" xfId="0" applyAlignment="1"/>
    <xf numFmtId="0" fontId="31" fillId="0" borderId="0" xfId="5" applyFont="1" applyAlignment="1" applyProtection="1">
      <alignment vertical="center"/>
    </xf>
    <xf numFmtId="0" fontId="25" fillId="0" borderId="12" xfId="0" applyFont="1" applyFill="1" applyBorder="1" applyAlignment="1" applyProtection="1">
      <alignment horizontal="center"/>
      <protection locked="0"/>
    </xf>
    <xf numFmtId="0" fontId="26" fillId="0" borderId="0" xfId="5" applyFont="1" applyAlignment="1" applyProtection="1"/>
    <xf numFmtId="0" fontId="30" fillId="0" borderId="0" xfId="0" applyFont="1" applyAlignment="1" applyProtection="1">
      <alignment vertical="center"/>
    </xf>
    <xf numFmtId="0" fontId="16" fillId="0" borderId="0" xfId="0" applyFont="1" applyBorder="1" applyAlignment="1" applyProtection="1">
      <alignment vertical="center"/>
    </xf>
    <xf numFmtId="0" fontId="16" fillId="0" borderId="0" xfId="0" applyFont="1" applyFill="1" applyBorder="1" applyAlignment="1" applyProtection="1">
      <alignment vertical="center"/>
    </xf>
    <xf numFmtId="0" fontId="30" fillId="5" borderId="0" xfId="0" applyFont="1" applyFill="1" applyAlignment="1" applyProtection="1">
      <alignment vertical="center"/>
    </xf>
    <xf numFmtId="0" fontId="14" fillId="5" borderId="0" xfId="0" applyFont="1" applyFill="1" applyBorder="1" applyAlignment="1" applyProtection="1">
      <alignment horizontal="left" vertical="center"/>
    </xf>
    <xf numFmtId="0" fontId="14" fillId="5" borderId="0" xfId="0" applyFont="1" applyFill="1" applyBorder="1" applyAlignment="1" applyProtection="1">
      <alignment vertical="center"/>
    </xf>
    <xf numFmtId="0" fontId="30" fillId="5" borderId="0" xfId="0" applyFont="1" applyFill="1" applyBorder="1" applyAlignment="1" applyProtection="1">
      <alignment vertical="center" wrapText="1"/>
    </xf>
    <xf numFmtId="0" fontId="16" fillId="5" borderId="0" xfId="0" applyFont="1" applyFill="1" applyBorder="1" applyAlignment="1" applyProtection="1">
      <alignment vertical="center"/>
    </xf>
    <xf numFmtId="0" fontId="14" fillId="4" borderId="38" xfId="0" applyFont="1" applyFill="1" applyBorder="1" applyAlignment="1" applyProtection="1">
      <alignment vertical="center"/>
    </xf>
    <xf numFmtId="0" fontId="14" fillId="4" borderId="39" xfId="0" applyFont="1" applyFill="1" applyBorder="1" applyAlignment="1" applyProtection="1">
      <alignment vertical="center"/>
    </xf>
    <xf numFmtId="0" fontId="30" fillId="0" borderId="0" xfId="0" applyFont="1" applyBorder="1" applyAlignment="1" applyProtection="1">
      <alignment vertical="center"/>
    </xf>
    <xf numFmtId="0" fontId="0" fillId="0" borderId="0" xfId="0" applyAlignment="1">
      <alignment horizontal="left" vertical="center" indent="4"/>
    </xf>
    <xf numFmtId="0" fontId="30" fillId="8" borderId="30" xfId="0" applyFont="1" applyFill="1" applyBorder="1" applyAlignment="1" applyProtection="1">
      <alignment vertical="center"/>
    </xf>
    <xf numFmtId="0" fontId="0" fillId="0" borderId="0" xfId="0" applyAlignment="1">
      <alignment horizontal="left" vertical="center" wrapText="1" indent="4"/>
    </xf>
    <xf numFmtId="0" fontId="14" fillId="0" borderId="0" xfId="0" applyFont="1" applyProtection="1"/>
    <xf numFmtId="0" fontId="30" fillId="0" borderId="0" xfId="0" applyFont="1" applyProtection="1"/>
    <xf numFmtId="0" fontId="13" fillId="0" borderId="0" xfId="0" applyFont="1" applyAlignment="1" applyProtection="1"/>
    <xf numFmtId="0" fontId="14" fillId="0" borderId="0" xfId="10" applyFont="1" applyFill="1" applyBorder="1" applyAlignment="1" applyProtection="1"/>
    <xf numFmtId="14" fontId="11" fillId="0" borderId="0" xfId="0" applyNumberFormat="1" applyFont="1" applyBorder="1" applyAlignment="1" applyProtection="1">
      <alignment horizontal="center" vertical="center"/>
    </xf>
    <xf numFmtId="0" fontId="11" fillId="0" borderId="0" xfId="0" applyFont="1" applyBorder="1" applyAlignment="1" applyProtection="1">
      <alignment vertical="center"/>
    </xf>
    <xf numFmtId="0" fontId="16" fillId="0" borderId="0" xfId="10" applyFont="1" applyFill="1" applyBorder="1" applyAlignment="1" applyProtection="1">
      <alignment horizontal="left" wrapText="1"/>
    </xf>
    <xf numFmtId="0" fontId="11" fillId="0" borderId="0" xfId="0" applyFont="1" applyBorder="1" applyAlignment="1" applyProtection="1">
      <alignment horizontal="center" vertical="center"/>
    </xf>
    <xf numFmtId="0" fontId="13" fillId="0" borderId="2" xfId="0" applyFont="1" applyBorder="1" applyAlignment="1" applyProtection="1">
      <alignment horizontal="left"/>
    </xf>
    <xf numFmtId="0" fontId="23" fillId="0" borderId="2" xfId="0" applyFont="1" applyBorder="1" applyAlignment="1" applyProtection="1">
      <alignment vertical="center"/>
    </xf>
    <xf numFmtId="0" fontId="23" fillId="0" borderId="2" xfId="0" applyFont="1" applyBorder="1" applyAlignment="1" applyProtection="1">
      <alignment horizontal="left"/>
    </xf>
    <xf numFmtId="0" fontId="13" fillId="0" borderId="2" xfId="0" applyFont="1" applyBorder="1" applyAlignment="1" applyProtection="1"/>
    <xf numFmtId="0" fontId="30" fillId="0" borderId="0" xfId="0" applyFont="1" applyAlignment="1" applyProtection="1">
      <alignment horizontal="left"/>
    </xf>
    <xf numFmtId="0" fontId="11" fillId="0" borderId="0" xfId="0" applyFont="1" applyAlignment="1" applyProtection="1">
      <alignment horizontal="left"/>
    </xf>
    <xf numFmtId="0" fontId="11" fillId="0" borderId="0" xfId="0" applyFont="1" applyAlignment="1" applyProtection="1"/>
    <xf numFmtId="0" fontId="16" fillId="0" borderId="0" xfId="0" applyFont="1" applyAlignment="1" applyProtection="1"/>
    <xf numFmtId="0" fontId="21" fillId="0" borderId="0" xfId="0" applyFont="1" applyAlignment="1" applyProtection="1">
      <alignment vertical="center"/>
    </xf>
    <xf numFmtId="0" fontId="14" fillId="0" borderId="0" xfId="0" applyFont="1" applyAlignment="1" applyProtection="1">
      <alignment horizontal="left" vertical="center"/>
    </xf>
    <xf numFmtId="0" fontId="14" fillId="0" borderId="0" xfId="0" applyFont="1" applyAlignment="1" applyProtection="1">
      <alignment horizontal="left" vertical="top" wrapText="1"/>
    </xf>
    <xf numFmtId="0" fontId="14" fillId="0" borderId="0" xfId="0" applyFont="1" applyAlignment="1" applyProtection="1">
      <alignment horizontal="left" vertical="center" wrapText="1"/>
    </xf>
    <xf numFmtId="0" fontId="14" fillId="0" borderId="0" xfId="0" applyFont="1" applyAlignment="1" applyProtection="1">
      <alignment vertical="center"/>
    </xf>
    <xf numFmtId="0" fontId="30" fillId="0" borderId="0" xfId="0" applyFont="1" applyBorder="1" applyAlignment="1" applyProtection="1">
      <alignment horizontal="center" vertical="center"/>
    </xf>
    <xf numFmtId="0" fontId="16" fillId="0" borderId="0" xfId="0" applyFont="1" applyAlignment="1" applyProtection="1">
      <alignment vertical="center"/>
    </xf>
    <xf numFmtId="0" fontId="3" fillId="0" borderId="0" xfId="0" applyFont="1" applyProtection="1"/>
    <xf numFmtId="0" fontId="10" fillId="0" borderId="0" xfId="0" applyFont="1" applyProtection="1"/>
    <xf numFmtId="0" fontId="23" fillId="0" borderId="0" xfId="0" applyFont="1" applyProtection="1"/>
    <xf numFmtId="0" fontId="23" fillId="0" borderId="0" xfId="0" applyFont="1" applyAlignment="1" applyProtection="1">
      <alignment vertical="center"/>
    </xf>
    <xf numFmtId="0" fontId="3" fillId="0" borderId="0" xfId="0" applyFont="1" applyAlignment="1" applyProtection="1">
      <alignment horizontal="left" indent="2"/>
    </xf>
    <xf numFmtId="0" fontId="3" fillId="0" borderId="0" xfId="0" applyFont="1" applyBorder="1" applyAlignment="1" applyProtection="1">
      <alignment horizontal="center" vertical="top" wrapText="1"/>
    </xf>
    <xf numFmtId="14" fontId="16" fillId="0" borderId="14" xfId="0" applyNumberFormat="1" applyFont="1" applyBorder="1" applyAlignment="1" applyProtection="1">
      <alignment horizontal="left" vertical="center"/>
    </xf>
    <xf numFmtId="0" fontId="11" fillId="0" borderId="15" xfId="0" applyFont="1" applyBorder="1" applyAlignment="1" applyProtection="1">
      <alignment horizontal="center" vertical="center"/>
    </xf>
    <xf numFmtId="0" fontId="11" fillId="0" borderId="16" xfId="0" applyFont="1" applyBorder="1" applyAlignment="1" applyProtection="1">
      <alignment horizontal="center" vertical="center"/>
    </xf>
    <xf numFmtId="0" fontId="16" fillId="0" borderId="17" xfId="10" applyFont="1" applyFill="1" applyBorder="1" applyAlignment="1" applyProtection="1">
      <alignment horizontal="center" wrapText="1"/>
    </xf>
    <xf numFmtId="0" fontId="14" fillId="0" borderId="0" xfId="0" applyFont="1" applyBorder="1" applyProtection="1"/>
    <xf numFmtId="14" fontId="16" fillId="0" borderId="18" xfId="0" applyNumberFormat="1" applyFont="1" applyBorder="1" applyAlignment="1" applyProtection="1">
      <alignment horizontal="left" vertical="center"/>
    </xf>
    <xf numFmtId="0" fontId="11" fillId="0" borderId="19" xfId="0" applyFont="1" applyBorder="1" applyAlignment="1" applyProtection="1">
      <alignment horizontal="center" vertical="center"/>
    </xf>
    <xf numFmtId="0" fontId="11" fillId="0" borderId="20" xfId="0" applyFont="1" applyBorder="1" applyAlignment="1" applyProtection="1">
      <alignment horizontal="center" vertical="center"/>
    </xf>
    <xf numFmtId="0" fontId="11" fillId="0" borderId="21" xfId="0" applyFont="1" applyBorder="1" applyAlignment="1" applyProtection="1">
      <alignment horizontal="center" vertical="center"/>
    </xf>
    <xf numFmtId="0" fontId="16" fillId="0" borderId="0" xfId="0" applyFont="1" applyBorder="1" applyAlignment="1" applyProtection="1"/>
    <xf numFmtId="0" fontId="11" fillId="0" borderId="22" xfId="0" applyFont="1" applyBorder="1" applyAlignment="1" applyProtection="1">
      <alignment horizontal="center" vertical="center"/>
    </xf>
    <xf numFmtId="14" fontId="16" fillId="0" borderId="23" xfId="0" applyNumberFormat="1" applyFont="1" applyBorder="1" applyAlignment="1" applyProtection="1">
      <alignment horizontal="left" vertical="center"/>
    </xf>
    <xf numFmtId="0" fontId="11" fillId="0" borderId="24" xfId="0" applyFont="1" applyBorder="1" applyAlignment="1" applyProtection="1">
      <alignment horizontal="center" vertical="center"/>
    </xf>
    <xf numFmtId="0" fontId="11" fillId="0" borderId="25" xfId="0" applyFont="1" applyBorder="1" applyAlignment="1" applyProtection="1">
      <alignment horizontal="center" vertical="center"/>
    </xf>
    <xf numFmtId="0" fontId="11" fillId="0" borderId="26" xfId="0" applyFont="1" applyBorder="1" applyAlignment="1" applyProtection="1">
      <alignment horizontal="center" vertical="center"/>
    </xf>
    <xf numFmtId="0" fontId="16" fillId="0" borderId="27" xfId="10" applyFont="1" applyFill="1" applyBorder="1" applyAlignment="1" applyProtection="1">
      <alignment horizontal="center" wrapText="1"/>
    </xf>
    <xf numFmtId="0" fontId="30" fillId="0" borderId="27" xfId="0" applyFont="1" applyBorder="1" applyAlignment="1" applyProtection="1">
      <alignment vertical="center"/>
    </xf>
    <xf numFmtId="14" fontId="11" fillId="0" borderId="13" xfId="0" applyNumberFormat="1" applyFont="1" applyBorder="1" applyAlignment="1" applyProtection="1">
      <alignment horizontal="center" vertical="center"/>
    </xf>
    <xf numFmtId="0" fontId="11" fillId="0" borderId="31" xfId="0" applyFont="1" applyBorder="1" applyAlignment="1" applyProtection="1">
      <alignment vertical="center"/>
    </xf>
    <xf numFmtId="0" fontId="13" fillId="0" borderId="0" xfId="0" applyFont="1" applyAlignment="1" applyProtection="1">
      <alignment horizontal="center" vertical="center"/>
    </xf>
    <xf numFmtId="0" fontId="13" fillId="0" borderId="0" xfId="0" applyFont="1" applyBorder="1" applyAlignment="1" applyProtection="1">
      <alignment horizontal="center" vertical="center"/>
    </xf>
    <xf numFmtId="0" fontId="11" fillId="0" borderId="13" xfId="0" applyFont="1" applyBorder="1" applyAlignment="1" applyProtection="1">
      <alignment horizontal="center" vertical="center"/>
    </xf>
    <xf numFmtId="0" fontId="16" fillId="0" borderId="32" xfId="0" applyFont="1" applyBorder="1" applyAlignment="1" applyProtection="1">
      <alignment horizontal="center" vertical="center"/>
    </xf>
    <xf numFmtId="0" fontId="16" fillId="0" borderId="29" xfId="0" applyFont="1" applyBorder="1" applyAlignment="1" applyProtection="1">
      <alignment horizontal="center" vertical="center"/>
    </xf>
    <xf numFmtId="0" fontId="30" fillId="4" borderId="0" xfId="0" quotePrefix="1" applyFont="1" applyFill="1" applyAlignment="1" applyProtection="1">
      <alignment vertical="center"/>
    </xf>
    <xf numFmtId="0" fontId="30" fillId="4" borderId="0" xfId="0" applyFont="1" applyFill="1" applyBorder="1" applyAlignment="1" applyProtection="1">
      <alignment vertical="center"/>
    </xf>
    <xf numFmtId="0" fontId="11" fillId="4" borderId="0" xfId="0" applyFont="1" applyFill="1" applyBorder="1" applyAlignment="1" applyProtection="1">
      <alignment vertical="center"/>
    </xf>
    <xf numFmtId="0" fontId="30" fillId="4" borderId="7" xfId="0" applyFont="1" applyFill="1" applyBorder="1" applyAlignment="1" applyProtection="1">
      <alignment vertical="center"/>
    </xf>
    <xf numFmtId="0" fontId="16" fillId="0" borderId="33" xfId="0" applyFont="1" applyBorder="1" applyAlignment="1" applyProtection="1">
      <alignment horizontal="center" vertical="center"/>
    </xf>
    <xf numFmtId="0" fontId="16" fillId="0" borderId="0" xfId="0" applyFont="1" applyBorder="1" applyAlignment="1" applyProtection="1">
      <alignment horizontal="center" vertical="center"/>
    </xf>
    <xf numFmtId="0" fontId="30" fillId="4" borderId="0" xfId="0" applyFont="1" applyFill="1" applyBorder="1" applyAlignment="1" applyProtection="1">
      <alignment horizontal="left" vertical="center"/>
    </xf>
    <xf numFmtId="0" fontId="16" fillId="0" borderId="29" xfId="0" applyNumberFormat="1" applyFont="1" applyBorder="1" applyAlignment="1" applyProtection="1">
      <alignment horizontal="center" vertical="center"/>
    </xf>
    <xf numFmtId="0" fontId="16" fillId="0" borderId="0" xfId="0" applyNumberFormat="1" applyFont="1" applyBorder="1" applyAlignment="1" applyProtection="1">
      <alignment horizontal="center" vertical="center"/>
    </xf>
    <xf numFmtId="0" fontId="30" fillId="4" borderId="0" xfId="0" applyFont="1" applyFill="1" applyAlignment="1" applyProtection="1">
      <alignment vertical="center"/>
    </xf>
    <xf numFmtId="0" fontId="27" fillId="3" borderId="34" xfId="9" applyFont="1" applyFill="1" applyBorder="1" applyAlignment="1" applyProtection="1">
      <alignment horizontal="center"/>
    </xf>
    <xf numFmtId="0" fontId="27" fillId="3" borderId="35" xfId="9" applyFont="1" applyFill="1" applyBorder="1" applyAlignment="1" applyProtection="1">
      <alignment horizontal="center"/>
    </xf>
    <xf numFmtId="0" fontId="27" fillId="0" borderId="14" xfId="9" applyFont="1" applyFill="1" applyBorder="1" applyAlignment="1" applyProtection="1">
      <alignment wrapText="1"/>
    </xf>
    <xf numFmtId="0" fontId="30" fillId="0" borderId="17" xfId="0" applyFont="1" applyBorder="1" applyAlignment="1" applyProtection="1">
      <alignment vertical="center"/>
    </xf>
    <xf numFmtId="0" fontId="30" fillId="8" borderId="0" xfId="0" applyFont="1" applyFill="1" applyAlignment="1" applyProtection="1">
      <alignment vertical="center"/>
    </xf>
    <xf numFmtId="0" fontId="27" fillId="0" borderId="23" xfId="9" applyFont="1" applyFill="1" applyBorder="1" applyAlignment="1" applyProtection="1">
      <alignment wrapText="1"/>
    </xf>
    <xf numFmtId="0" fontId="11" fillId="0" borderId="0" xfId="11" applyFont="1" applyFill="1" applyBorder="1" applyAlignment="1" applyProtection="1">
      <alignment horizontal="center" vertical="center" wrapText="1"/>
    </xf>
    <xf numFmtId="0" fontId="27" fillId="0" borderId="0" xfId="9" applyFont="1" applyFill="1" applyBorder="1" applyAlignment="1" applyProtection="1">
      <alignment wrapText="1"/>
    </xf>
    <xf numFmtId="0" fontId="30" fillId="4" borderId="0" xfId="0" applyFont="1" applyFill="1" applyAlignment="1" applyProtection="1">
      <alignment horizontal="left" vertical="center"/>
    </xf>
    <xf numFmtId="44" fontId="30" fillId="4" borderId="40" xfId="0" applyNumberFormat="1" applyFont="1" applyFill="1" applyBorder="1" applyAlignment="1" applyProtection="1">
      <alignment horizontal="left" vertical="center"/>
    </xf>
    <xf numFmtId="44" fontId="30" fillId="4" borderId="38" xfId="0" applyNumberFormat="1" applyFont="1" applyFill="1" applyBorder="1" applyAlignment="1" applyProtection="1">
      <alignment horizontal="left" vertical="center"/>
    </xf>
    <xf numFmtId="0" fontId="14" fillId="0" borderId="0" xfId="0" applyFont="1" applyFill="1" applyBorder="1" applyAlignment="1" applyProtection="1">
      <alignment horizontal="center" vertical="center"/>
    </xf>
    <xf numFmtId="0" fontId="14" fillId="0" borderId="0" xfId="9" applyFont="1" applyFill="1" applyBorder="1" applyAlignment="1" applyProtection="1">
      <alignment wrapText="1"/>
    </xf>
    <xf numFmtId="0" fontId="14" fillId="0" borderId="0" xfId="0" applyFont="1" applyFill="1" applyBorder="1" applyAlignment="1" applyProtection="1">
      <alignment vertical="center"/>
    </xf>
    <xf numFmtId="0" fontId="30" fillId="0" borderId="0" xfId="0" applyFont="1" applyAlignment="1" applyProtection="1">
      <alignment vertical="center" wrapText="1"/>
    </xf>
    <xf numFmtId="0" fontId="14" fillId="0" borderId="0" xfId="0" applyFont="1" applyFill="1" applyBorder="1" applyAlignment="1" applyProtection="1">
      <alignment vertical="center" wrapText="1"/>
    </xf>
    <xf numFmtId="0" fontId="30" fillId="0" borderId="0" xfId="0" applyFont="1" applyBorder="1" applyAlignment="1" applyProtection="1">
      <alignment horizontal="center" vertical="center" wrapText="1"/>
    </xf>
    <xf numFmtId="0" fontId="16" fillId="0" borderId="33" xfId="0" applyFont="1" applyBorder="1" applyAlignment="1" applyProtection="1">
      <alignment vertical="center"/>
    </xf>
    <xf numFmtId="0" fontId="16" fillId="0" borderId="29" xfId="0" applyFont="1" applyBorder="1" applyAlignment="1" applyProtection="1">
      <alignment vertical="center"/>
    </xf>
    <xf numFmtId="0" fontId="11" fillId="0" borderId="32" xfId="0" applyFont="1" applyBorder="1" applyAlignment="1" applyProtection="1">
      <alignment horizontal="center" vertical="center"/>
    </xf>
    <xf numFmtId="0" fontId="11" fillId="0" borderId="36" xfId="0" applyFont="1" applyBorder="1" applyAlignment="1" applyProtection="1">
      <alignment horizontal="center" vertical="center"/>
    </xf>
    <xf numFmtId="0" fontId="11" fillId="0" borderId="37" xfId="0" applyFont="1" applyBorder="1" applyAlignment="1" applyProtection="1">
      <alignment horizontal="center" vertical="center"/>
    </xf>
    <xf numFmtId="0" fontId="16" fillId="0" borderId="0" xfId="0" applyNumberFormat="1" applyFont="1" applyFill="1" applyBorder="1" applyAlignment="1" applyProtection="1">
      <alignment horizontal="left" vertical="center"/>
    </xf>
    <xf numFmtId="0" fontId="14" fillId="0" borderId="0" xfId="10" applyFont="1" applyFill="1" applyBorder="1" applyAlignment="1" applyProtection="1">
      <alignment horizontal="left" vertical="center" wrapText="1"/>
    </xf>
    <xf numFmtId="0" fontId="33" fillId="0" borderId="0" xfId="0" applyFont="1" applyAlignment="1" applyProtection="1">
      <alignment vertical="center"/>
    </xf>
    <xf numFmtId="0" fontId="14" fillId="0" borderId="0" xfId="0" applyFont="1" applyBorder="1" applyAlignment="1" applyProtection="1">
      <alignment horizontal="left" vertical="top" wrapText="1"/>
    </xf>
    <xf numFmtId="0" fontId="30" fillId="0" borderId="0" xfId="0" applyFont="1" applyBorder="1" applyProtection="1"/>
    <xf numFmtId="0" fontId="16" fillId="0" borderId="34" xfId="0" applyFont="1" applyBorder="1" applyAlignment="1" applyProtection="1">
      <alignment vertical="center"/>
    </xf>
    <xf numFmtId="0" fontId="16" fillId="0" borderId="14" xfId="0" applyFont="1" applyBorder="1" applyAlignment="1" applyProtection="1">
      <alignment vertical="center"/>
    </xf>
    <xf numFmtId="0" fontId="11" fillId="0" borderId="33" xfId="0" applyFont="1" applyBorder="1" applyAlignment="1" applyProtection="1">
      <alignment vertical="center"/>
    </xf>
    <xf numFmtId="0" fontId="11" fillId="0" borderId="34" xfId="0" applyFont="1" applyBorder="1" applyAlignment="1" applyProtection="1">
      <alignment vertical="center"/>
    </xf>
    <xf numFmtId="0" fontId="16" fillId="0" borderId="0" xfId="0" applyFont="1" applyBorder="1" applyAlignment="1" applyProtection="1">
      <alignment horizontal="center"/>
    </xf>
    <xf numFmtId="0" fontId="11" fillId="0" borderId="32" xfId="0" applyFont="1" applyBorder="1" applyAlignment="1" applyProtection="1">
      <alignment vertical="center"/>
    </xf>
    <xf numFmtId="0" fontId="11" fillId="0" borderId="14" xfId="0" applyFont="1" applyBorder="1" applyAlignment="1" applyProtection="1">
      <alignment vertical="center"/>
    </xf>
    <xf numFmtId="0" fontId="16" fillId="0" borderId="23" xfId="0" applyFont="1" applyBorder="1" applyAlignment="1" applyProtection="1">
      <alignment vertical="center"/>
    </xf>
    <xf numFmtId="0" fontId="11" fillId="0" borderId="29" xfId="0" applyFont="1" applyBorder="1" applyAlignment="1" applyProtection="1">
      <alignment vertical="center"/>
    </xf>
    <xf numFmtId="0" fontId="11" fillId="0" borderId="0" xfId="0" applyFont="1" applyAlignment="1" applyProtection="1">
      <alignment vertical="center"/>
    </xf>
    <xf numFmtId="0" fontId="29" fillId="0" borderId="0" xfId="0" applyFont="1" applyProtection="1"/>
    <xf numFmtId="0" fontId="16" fillId="4" borderId="38" xfId="0" applyFont="1" applyFill="1" applyBorder="1" applyAlignment="1" applyProtection="1">
      <alignment horizontal="center" vertical="center"/>
      <protection locked="0"/>
    </xf>
    <xf numFmtId="0" fontId="14" fillId="4" borderId="12" xfId="0" applyFont="1" applyFill="1" applyBorder="1" applyAlignment="1" applyProtection="1">
      <alignment horizontal="left" vertical="center"/>
    </xf>
    <xf numFmtId="0" fontId="14" fillId="5" borderId="0" xfId="0" applyFont="1" applyFill="1" applyBorder="1" applyAlignment="1" applyProtection="1">
      <alignment horizontal="left"/>
    </xf>
    <xf numFmtId="0" fontId="22" fillId="5" borderId="12" xfId="0" applyFont="1" applyFill="1" applyBorder="1" applyAlignment="1" applyProtection="1">
      <alignment horizontal="center"/>
      <protection locked="0"/>
    </xf>
    <xf numFmtId="0" fontId="30" fillId="0" borderId="0" xfId="0" applyFont="1" applyAlignment="1" applyProtection="1"/>
    <xf numFmtId="0" fontId="30" fillId="0" borderId="0" xfId="0" applyFont="1" applyBorder="1" applyAlignment="1" applyProtection="1">
      <alignment horizontal="center"/>
    </xf>
    <xf numFmtId="0" fontId="21" fillId="0" borderId="0" xfId="0" applyFont="1" applyAlignment="1" applyProtection="1"/>
    <xf numFmtId="0" fontId="21" fillId="0" borderId="0" xfId="0" applyFont="1" applyBorder="1" applyAlignment="1" applyProtection="1">
      <alignment horizontal="center"/>
    </xf>
    <xf numFmtId="0" fontId="16" fillId="0" borderId="0" xfId="10" applyFont="1" applyFill="1" applyBorder="1" applyAlignment="1" applyProtection="1">
      <alignment horizontal="left" vertical="center" wrapText="1"/>
    </xf>
    <xf numFmtId="0" fontId="3" fillId="0" borderId="0" xfId="0" applyFont="1" applyBorder="1" applyAlignment="1" applyProtection="1">
      <alignment horizontal="center" wrapText="1"/>
    </xf>
    <xf numFmtId="0" fontId="15" fillId="0" borderId="0" xfId="0" applyFont="1" applyAlignment="1">
      <alignment wrapText="1"/>
    </xf>
    <xf numFmtId="0" fontId="9" fillId="2" borderId="40" xfId="0" applyFont="1" applyFill="1" applyBorder="1"/>
    <xf numFmtId="0" fontId="9" fillId="2" borderId="38" xfId="0" applyFont="1" applyFill="1" applyBorder="1"/>
    <xf numFmtId="0" fontId="9" fillId="2" borderId="39" xfId="0" applyFont="1" applyFill="1" applyBorder="1"/>
    <xf numFmtId="0" fontId="11" fillId="0" borderId="8" xfId="0" applyFont="1" applyBorder="1" applyAlignment="1" applyProtection="1">
      <alignment horizontal="left" vertical="center" wrapText="1"/>
      <protection locked="0"/>
    </xf>
    <xf numFmtId="0" fontId="11" fillId="0" borderId="9" xfId="0" applyFont="1" applyBorder="1" applyAlignment="1" applyProtection="1">
      <alignment horizontal="left" vertical="center" wrapText="1"/>
      <protection locked="0"/>
    </xf>
    <xf numFmtId="0" fontId="11" fillId="0" borderId="10" xfId="0" applyFont="1" applyBorder="1" applyAlignment="1" applyProtection="1">
      <alignment horizontal="left" vertical="center" wrapText="1"/>
      <protection locked="0"/>
    </xf>
    <xf numFmtId="0" fontId="16" fillId="0" borderId="8" xfId="0" applyFont="1" applyBorder="1" applyAlignment="1" applyProtection="1">
      <alignment horizontal="center" vertical="center" wrapText="1"/>
      <protection locked="0"/>
    </xf>
    <xf numFmtId="0" fontId="16" fillId="0" borderId="10" xfId="0" applyFont="1" applyBorder="1" applyAlignment="1" applyProtection="1">
      <alignment horizontal="center" vertical="center" wrapText="1"/>
      <protection locked="0"/>
    </xf>
    <xf numFmtId="0" fontId="16" fillId="0" borderId="8" xfId="0" applyFont="1" applyBorder="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9" fontId="13" fillId="0" borderId="4" xfId="0" applyNumberFormat="1" applyFont="1" applyBorder="1" applyAlignment="1" applyProtection="1">
      <alignment horizontal="right" vertical="center" wrapText="1"/>
    </xf>
    <xf numFmtId="9" fontId="13" fillId="0" borderId="5" xfId="0" applyNumberFormat="1" applyFont="1" applyBorder="1" applyAlignment="1" applyProtection="1">
      <alignment horizontal="right" vertical="center" wrapText="1"/>
    </xf>
    <xf numFmtId="165" fontId="16" fillId="0" borderId="8" xfId="0" applyNumberFormat="1" applyFont="1" applyBorder="1" applyAlignment="1" applyProtection="1">
      <alignment horizontal="right" vertical="center"/>
      <protection locked="0"/>
    </xf>
    <xf numFmtId="165" fontId="16" fillId="0" borderId="9" xfId="0" applyNumberFormat="1" applyFont="1" applyBorder="1" applyAlignment="1" applyProtection="1">
      <alignment horizontal="right" vertical="center"/>
      <protection locked="0"/>
    </xf>
    <xf numFmtId="165" fontId="16" fillId="0" borderId="10" xfId="0" applyNumberFormat="1" applyFont="1" applyBorder="1" applyAlignment="1" applyProtection="1">
      <alignment horizontal="right" vertical="center"/>
      <protection locked="0"/>
    </xf>
    <xf numFmtId="0" fontId="16" fillId="5" borderId="48" xfId="0" applyFont="1" applyFill="1" applyBorder="1" applyAlignment="1" applyProtection="1">
      <alignment horizontal="center" vertical="center" wrapText="1"/>
      <protection locked="0"/>
    </xf>
    <xf numFmtId="0" fontId="16" fillId="5" borderId="43" xfId="0" applyFont="1" applyFill="1" applyBorder="1" applyAlignment="1" applyProtection="1">
      <alignment horizontal="center" vertical="center" wrapText="1"/>
      <protection locked="0"/>
    </xf>
    <xf numFmtId="0" fontId="16" fillId="5" borderId="49" xfId="0" applyFont="1" applyFill="1" applyBorder="1" applyAlignment="1" applyProtection="1">
      <alignment horizontal="center" vertical="center" wrapText="1"/>
      <protection locked="0"/>
    </xf>
    <xf numFmtId="0" fontId="30" fillId="4" borderId="40" xfId="0" applyFont="1" applyFill="1" applyBorder="1" applyAlignment="1" applyProtection="1">
      <alignment horizontal="left" vertical="center"/>
    </xf>
    <xf numFmtId="0" fontId="30" fillId="4" borderId="38" xfId="0" applyFont="1" applyFill="1" applyBorder="1" applyAlignment="1" applyProtection="1">
      <alignment horizontal="left" vertical="center"/>
    </xf>
    <xf numFmtId="0" fontId="30" fillId="4" borderId="39" xfId="0" applyFont="1" applyFill="1" applyBorder="1" applyAlignment="1" applyProtection="1">
      <alignment horizontal="left" vertical="center"/>
    </xf>
    <xf numFmtId="0" fontId="16" fillId="0" borderId="6" xfId="0" applyNumberFormat="1" applyFont="1" applyBorder="1" applyAlignment="1" applyProtection="1">
      <alignment horizontal="left" vertical="center"/>
      <protection locked="0"/>
    </xf>
    <xf numFmtId="0" fontId="16" fillId="0" borderId="0" xfId="0" applyNumberFormat="1" applyFont="1" applyBorder="1" applyAlignment="1" applyProtection="1">
      <alignment horizontal="left" vertical="center"/>
      <protection locked="0"/>
    </xf>
    <xf numFmtId="0" fontId="16" fillId="0" borderId="9" xfId="0" applyNumberFormat="1" applyFont="1" applyBorder="1" applyAlignment="1" applyProtection="1">
      <alignment horizontal="left" vertical="center"/>
      <protection locked="0"/>
    </xf>
    <xf numFmtId="0" fontId="16" fillId="0" borderId="10" xfId="0" applyNumberFormat="1" applyFont="1" applyBorder="1" applyAlignment="1" applyProtection="1">
      <alignment horizontal="left" vertical="center"/>
      <protection locked="0"/>
    </xf>
    <xf numFmtId="0" fontId="30" fillId="4" borderId="46" xfId="0" applyFont="1" applyFill="1" applyBorder="1" applyAlignment="1" applyProtection="1">
      <alignment horizontal="left" vertical="center"/>
    </xf>
    <xf numFmtId="0" fontId="16" fillId="9" borderId="8" xfId="0" applyNumberFormat="1" applyFont="1" applyFill="1" applyBorder="1" applyAlignment="1" applyProtection="1">
      <alignment horizontal="left" vertical="center"/>
      <protection locked="0"/>
    </xf>
    <xf numFmtId="0" fontId="16" fillId="9" borderId="9" xfId="0" applyNumberFormat="1" applyFont="1" applyFill="1" applyBorder="1" applyAlignment="1" applyProtection="1">
      <alignment horizontal="left" vertical="center"/>
      <protection locked="0"/>
    </xf>
    <xf numFmtId="0" fontId="16" fillId="9" borderId="10" xfId="0" applyNumberFormat="1" applyFont="1" applyFill="1" applyBorder="1" applyAlignment="1" applyProtection="1">
      <alignment horizontal="left" vertical="center"/>
      <protection locked="0"/>
    </xf>
    <xf numFmtId="0" fontId="16" fillId="0" borderId="40" xfId="0" applyFont="1" applyBorder="1" applyAlignment="1" applyProtection="1">
      <alignment horizontal="left" vertical="center"/>
      <protection locked="0"/>
    </xf>
    <xf numFmtId="0" fontId="16" fillId="0" borderId="38" xfId="0" applyFont="1" applyBorder="1" applyAlignment="1" applyProtection="1">
      <alignment horizontal="left" vertical="center"/>
      <protection locked="0"/>
    </xf>
    <xf numFmtId="0" fontId="16" fillId="0" borderId="39" xfId="0" applyFont="1" applyBorder="1" applyAlignment="1" applyProtection="1">
      <alignment horizontal="left" vertical="center"/>
      <protection locked="0"/>
    </xf>
    <xf numFmtId="0" fontId="30" fillId="4" borderId="40" xfId="0" applyFont="1" applyFill="1" applyBorder="1" applyAlignment="1" applyProtection="1">
      <alignment horizontal="left" vertical="center" wrapText="1"/>
    </xf>
    <xf numFmtId="0" fontId="30" fillId="4" borderId="38" xfId="0" applyFont="1" applyFill="1" applyBorder="1" applyAlignment="1" applyProtection="1">
      <alignment horizontal="left" vertical="center" wrapText="1"/>
    </xf>
    <xf numFmtId="0" fontId="30" fillId="4" borderId="39" xfId="0" applyFont="1" applyFill="1" applyBorder="1" applyAlignment="1" applyProtection="1">
      <alignment horizontal="left" vertical="center" wrapText="1"/>
    </xf>
    <xf numFmtId="0" fontId="0" fillId="0" borderId="38" xfId="0" applyBorder="1" applyAlignment="1" applyProtection="1">
      <alignment horizontal="left" vertical="center"/>
      <protection locked="0"/>
    </xf>
    <xf numFmtId="0" fontId="0" fillId="0" borderId="39" xfId="0" applyBorder="1" applyAlignment="1" applyProtection="1">
      <alignment horizontal="left" vertical="center"/>
      <protection locked="0"/>
    </xf>
    <xf numFmtId="9" fontId="35" fillId="0" borderId="40" xfId="0" applyNumberFormat="1" applyFont="1" applyBorder="1" applyAlignment="1" applyProtection="1">
      <alignment horizontal="left" vertical="center" wrapText="1"/>
      <protection locked="0"/>
    </xf>
    <xf numFmtId="9" fontId="35" fillId="0" borderId="38" xfId="0" applyNumberFormat="1" applyFont="1" applyBorder="1" applyAlignment="1" applyProtection="1">
      <alignment horizontal="left" vertical="center" wrapText="1"/>
      <protection locked="0"/>
    </xf>
    <xf numFmtId="9" fontId="35" fillId="0" borderId="39" xfId="0" applyNumberFormat="1" applyFont="1" applyBorder="1" applyAlignment="1" applyProtection="1">
      <alignment horizontal="left" vertical="center" wrapText="1"/>
      <protection locked="0"/>
    </xf>
    <xf numFmtId="165" fontId="16" fillId="5" borderId="40" xfId="0" applyNumberFormat="1" applyFont="1" applyFill="1" applyBorder="1" applyAlignment="1" applyProtection="1">
      <alignment horizontal="right" vertical="center"/>
      <protection locked="0"/>
    </xf>
    <xf numFmtId="165" fontId="16" fillId="5" borderId="38" xfId="0" applyNumberFormat="1" applyFont="1" applyFill="1" applyBorder="1" applyAlignment="1" applyProtection="1">
      <alignment horizontal="right" vertical="center"/>
      <protection locked="0"/>
    </xf>
    <xf numFmtId="165" fontId="16" fillId="5" borderId="39" xfId="0" applyNumberFormat="1" applyFont="1" applyFill="1" applyBorder="1" applyAlignment="1" applyProtection="1">
      <alignment horizontal="right" vertical="center"/>
      <protection locked="0"/>
    </xf>
    <xf numFmtId="9" fontId="16" fillId="0" borderId="40" xfId="0" applyNumberFormat="1" applyFont="1" applyBorder="1" applyAlignment="1" applyProtection="1">
      <alignment horizontal="center" vertical="center"/>
      <protection locked="0"/>
    </xf>
    <xf numFmtId="9" fontId="16" fillId="0" borderId="38" xfId="0" applyNumberFormat="1" applyFont="1" applyBorder="1" applyAlignment="1" applyProtection="1">
      <alignment horizontal="center" vertical="center"/>
      <protection locked="0"/>
    </xf>
    <xf numFmtId="9" fontId="16" fillId="0" borderId="39" xfId="0" applyNumberFormat="1" applyFont="1" applyBorder="1" applyAlignment="1" applyProtection="1">
      <alignment horizontal="center" vertical="center"/>
      <protection locked="0"/>
    </xf>
    <xf numFmtId="0" fontId="16" fillId="5" borderId="12" xfId="0" applyFont="1" applyFill="1" applyBorder="1" applyAlignment="1" applyProtection="1">
      <alignment horizontal="center" vertical="center"/>
      <protection locked="0"/>
    </xf>
    <xf numFmtId="0" fontId="23" fillId="0" borderId="0" xfId="0" applyFont="1" applyAlignment="1" applyProtection="1">
      <alignment horizontal="left"/>
    </xf>
    <xf numFmtId="0" fontId="0" fillId="0" borderId="0" xfId="0" applyAlignment="1" applyProtection="1"/>
    <xf numFmtId="0" fontId="21" fillId="4" borderId="0" xfId="0" applyFont="1" applyFill="1" applyAlignment="1" applyProtection="1">
      <alignment horizontal="center" vertical="center"/>
    </xf>
    <xf numFmtId="0" fontId="30" fillId="4" borderId="0" xfId="0" applyFont="1" applyFill="1" applyAlignment="1" applyProtection="1">
      <alignment horizontal="center" vertical="center"/>
    </xf>
    <xf numFmtId="0" fontId="30" fillId="4" borderId="7" xfId="0" applyFont="1" applyFill="1" applyBorder="1" applyAlignment="1" applyProtection="1">
      <alignment horizontal="center" vertical="center"/>
    </xf>
    <xf numFmtId="0" fontId="16" fillId="5" borderId="12" xfId="0" applyFont="1" applyFill="1" applyBorder="1" applyAlignment="1" applyProtection="1">
      <alignment horizontal="left" vertical="center"/>
      <protection locked="0"/>
    </xf>
    <xf numFmtId="0" fontId="14" fillId="0" borderId="0" xfId="0" applyFont="1" applyAlignment="1" applyProtection="1">
      <alignment horizontal="left" vertical="center" wrapText="1"/>
    </xf>
    <xf numFmtId="0" fontId="0" fillId="0" borderId="0" xfId="0" applyAlignment="1" applyProtection="1">
      <alignment horizontal="left" vertical="center" wrapText="1"/>
    </xf>
    <xf numFmtId="44" fontId="16" fillId="5" borderId="40" xfId="0" applyNumberFormat="1" applyFont="1" applyFill="1" applyBorder="1" applyAlignment="1" applyProtection="1">
      <alignment horizontal="left" vertical="center"/>
      <protection locked="0"/>
    </xf>
    <xf numFmtId="10" fontId="16" fillId="5" borderId="40" xfId="0" applyNumberFormat="1" applyFont="1" applyFill="1" applyBorder="1" applyAlignment="1" applyProtection="1">
      <alignment horizontal="right" vertical="center"/>
      <protection locked="0"/>
    </xf>
    <xf numFmtId="10" fontId="16" fillId="5" borderId="38" xfId="0" applyNumberFormat="1" applyFont="1" applyFill="1" applyBorder="1" applyAlignment="1" applyProtection="1">
      <alignment horizontal="right" vertical="center"/>
      <protection locked="0"/>
    </xf>
    <xf numFmtId="10" fontId="16" fillId="5" borderId="39" xfId="0" applyNumberFormat="1" applyFont="1" applyFill="1" applyBorder="1" applyAlignment="1" applyProtection="1">
      <alignment horizontal="right" vertical="center"/>
      <protection locked="0"/>
    </xf>
    <xf numFmtId="10" fontId="16" fillId="5" borderId="40" xfId="0" applyNumberFormat="1" applyFont="1" applyFill="1" applyBorder="1" applyAlignment="1" applyProtection="1">
      <alignment horizontal="center" vertical="center"/>
      <protection locked="0"/>
    </xf>
    <xf numFmtId="10" fontId="16" fillId="5" borderId="38" xfId="0" applyNumberFormat="1" applyFont="1" applyFill="1" applyBorder="1" applyAlignment="1" applyProtection="1">
      <alignment horizontal="center" vertical="center"/>
      <protection locked="0"/>
    </xf>
    <xf numFmtId="10" fontId="16" fillId="5" borderId="39" xfId="0" applyNumberFormat="1" applyFont="1" applyFill="1" applyBorder="1" applyAlignment="1" applyProtection="1">
      <alignment horizontal="center" vertical="center"/>
      <protection locked="0"/>
    </xf>
    <xf numFmtId="0" fontId="16" fillId="5" borderId="40" xfId="0" applyFont="1" applyFill="1" applyBorder="1" applyAlignment="1" applyProtection="1">
      <alignment horizontal="center" vertical="center"/>
      <protection locked="0"/>
    </xf>
    <xf numFmtId="0" fontId="16" fillId="5" borderId="38" xfId="0" applyFont="1" applyFill="1" applyBorder="1" applyAlignment="1" applyProtection="1">
      <alignment horizontal="center" vertical="center"/>
      <protection locked="0"/>
    </xf>
    <xf numFmtId="0" fontId="16" fillId="5" borderId="39" xfId="0" applyFont="1" applyFill="1" applyBorder="1" applyAlignment="1" applyProtection="1">
      <alignment horizontal="center" vertical="center"/>
      <protection locked="0"/>
    </xf>
    <xf numFmtId="165" fontId="16" fillId="0" borderId="12" xfId="0" applyNumberFormat="1" applyFont="1" applyBorder="1" applyAlignment="1" applyProtection="1">
      <alignment horizontal="center" vertical="center"/>
      <protection locked="0"/>
    </xf>
    <xf numFmtId="0" fontId="13" fillId="0" borderId="0" xfId="0" applyFont="1" applyBorder="1" applyAlignment="1" applyProtection="1">
      <alignment horizontal="right"/>
    </xf>
    <xf numFmtId="0" fontId="21" fillId="4" borderId="46" xfId="0" applyFont="1" applyFill="1" applyBorder="1" applyAlignment="1" applyProtection="1">
      <alignment horizontal="center" vertical="center" wrapText="1"/>
    </xf>
    <xf numFmtId="0" fontId="30" fillId="4" borderId="46" xfId="0" applyFont="1" applyFill="1" applyBorder="1" applyAlignment="1" applyProtection="1">
      <alignment horizontal="center" vertical="center" wrapText="1"/>
    </xf>
    <xf numFmtId="0" fontId="14" fillId="4" borderId="40" xfId="0" applyFont="1" applyFill="1" applyBorder="1" applyAlignment="1" applyProtection="1">
      <alignment horizontal="left" vertical="center" wrapText="1"/>
    </xf>
    <xf numFmtId="0" fontId="0" fillId="0" borderId="38" xfId="0" applyBorder="1" applyAlignment="1">
      <alignment horizontal="left" vertical="center" wrapText="1"/>
    </xf>
    <xf numFmtId="0" fontId="0" fillId="0" borderId="39" xfId="0" applyBorder="1" applyAlignment="1">
      <alignment horizontal="left" vertical="center" wrapText="1"/>
    </xf>
    <xf numFmtId="49" fontId="16" fillId="5" borderId="38" xfId="0" applyNumberFormat="1" applyFont="1" applyFill="1" applyBorder="1" applyAlignment="1" applyProtection="1">
      <alignment horizontal="center" vertical="center"/>
      <protection locked="0"/>
    </xf>
    <xf numFmtId="49" fontId="16" fillId="5" borderId="39" xfId="0" applyNumberFormat="1" applyFont="1" applyFill="1" applyBorder="1" applyAlignment="1" applyProtection="1">
      <alignment horizontal="center" vertical="center"/>
      <protection locked="0"/>
    </xf>
    <xf numFmtId="0" fontId="21" fillId="8" borderId="40" xfId="0" applyFont="1" applyFill="1" applyBorder="1" applyAlignment="1" applyProtection="1">
      <alignment horizontal="left" vertical="center" wrapText="1"/>
    </xf>
    <xf numFmtId="0" fontId="0" fillId="8" borderId="38" xfId="0" applyFill="1" applyBorder="1" applyAlignment="1" applyProtection="1">
      <alignment horizontal="left" vertical="center" wrapText="1"/>
    </xf>
    <xf numFmtId="0" fontId="0" fillId="8" borderId="39" xfId="0" applyFill="1" applyBorder="1" applyAlignment="1" applyProtection="1">
      <alignment horizontal="left" vertical="center" wrapText="1"/>
    </xf>
    <xf numFmtId="165" fontId="11" fillId="4" borderId="12" xfId="0" applyNumberFormat="1" applyFont="1" applyFill="1" applyBorder="1" applyAlignment="1" applyProtection="1">
      <alignment horizontal="center" vertical="center"/>
    </xf>
    <xf numFmtId="5" fontId="16" fillId="5" borderId="12" xfId="0" applyNumberFormat="1" applyFont="1" applyFill="1" applyBorder="1" applyAlignment="1" applyProtection="1">
      <alignment horizontal="center" vertical="center"/>
      <protection locked="0"/>
    </xf>
    <xf numFmtId="0" fontId="30" fillId="4" borderId="12" xfId="0" applyFont="1" applyFill="1" applyBorder="1" applyAlignment="1" applyProtection="1">
      <alignment horizontal="left" vertical="center"/>
    </xf>
    <xf numFmtId="0" fontId="16" fillId="5" borderId="12" xfId="0" applyNumberFormat="1" applyFont="1" applyFill="1" applyBorder="1" applyAlignment="1" applyProtection="1">
      <alignment horizontal="center" vertical="center" wrapText="1"/>
      <protection locked="0"/>
    </xf>
    <xf numFmtId="0" fontId="14" fillId="4" borderId="12" xfId="0" applyFont="1" applyFill="1" applyBorder="1" applyAlignment="1" applyProtection="1">
      <alignment horizontal="left" vertical="center" wrapText="1"/>
    </xf>
    <xf numFmtId="0" fontId="14" fillId="4" borderId="12" xfId="0" applyFont="1" applyFill="1" applyBorder="1" applyAlignment="1" applyProtection="1">
      <alignment horizontal="left" vertical="center"/>
    </xf>
    <xf numFmtId="0" fontId="21" fillId="0" borderId="9" xfId="0" applyFont="1" applyBorder="1" applyAlignment="1" applyProtection="1">
      <alignment horizontal="left" vertical="top" wrapText="1"/>
    </xf>
    <xf numFmtId="0" fontId="30" fillId="0" borderId="9" xfId="0" applyFont="1" applyBorder="1" applyAlignment="1" applyProtection="1">
      <alignment horizontal="left" vertical="top" wrapText="1"/>
    </xf>
    <xf numFmtId="0" fontId="25" fillId="4" borderId="13" xfId="0" applyFont="1" applyFill="1" applyBorder="1" applyAlignment="1" applyProtection="1">
      <alignment horizontal="left" vertical="center"/>
    </xf>
    <xf numFmtId="0" fontId="25" fillId="4" borderId="41" xfId="0" applyFont="1" applyFill="1" applyBorder="1" applyAlignment="1" applyProtection="1">
      <alignment horizontal="left" vertical="center"/>
    </xf>
    <xf numFmtId="0" fontId="25" fillId="4" borderId="31" xfId="0" applyFont="1" applyFill="1" applyBorder="1" applyAlignment="1" applyProtection="1">
      <alignment horizontal="left" vertical="center"/>
    </xf>
    <xf numFmtId="0" fontId="21" fillId="4" borderId="9" xfId="0" applyFont="1" applyFill="1" applyBorder="1" applyAlignment="1" applyProtection="1">
      <alignment horizontal="left" vertical="top" wrapText="1"/>
    </xf>
    <xf numFmtId="0" fontId="30" fillId="4" borderId="9" xfId="0" applyFont="1" applyFill="1" applyBorder="1" applyAlignment="1" applyProtection="1">
      <alignment horizontal="left" vertical="top" wrapText="1"/>
    </xf>
    <xf numFmtId="0" fontId="17" fillId="0" borderId="12" xfId="0" applyFont="1" applyBorder="1" applyAlignment="1" applyProtection="1">
      <alignment horizontal="left" vertical="top" wrapText="1"/>
      <protection locked="0"/>
    </xf>
    <xf numFmtId="0" fontId="34" fillId="0" borderId="12" xfId="0" applyFont="1" applyBorder="1" applyAlignment="1" applyProtection="1">
      <alignment horizontal="left" vertical="top" wrapText="1"/>
      <protection locked="0"/>
    </xf>
    <xf numFmtId="166" fontId="16" fillId="0" borderId="12" xfId="0" applyNumberFormat="1" applyFont="1" applyBorder="1" applyAlignment="1" applyProtection="1">
      <alignment horizontal="center" vertical="center"/>
      <protection locked="0"/>
    </xf>
    <xf numFmtId="0" fontId="39" fillId="0" borderId="12" xfId="0" applyFont="1" applyBorder="1" applyAlignment="1" applyProtection="1">
      <alignment horizontal="left" vertical="top" wrapText="1"/>
    </xf>
    <xf numFmtId="0" fontId="30" fillId="0" borderId="12" xfId="0" applyFont="1" applyBorder="1" applyAlignment="1" applyProtection="1">
      <alignment horizontal="left" vertical="top" wrapText="1"/>
    </xf>
    <xf numFmtId="165" fontId="11" fillId="6" borderId="12" xfId="0" applyNumberFormat="1" applyFont="1" applyFill="1" applyBorder="1" applyAlignment="1" applyProtection="1">
      <alignment horizontal="right" vertical="center"/>
    </xf>
    <xf numFmtId="9" fontId="11" fillId="4" borderId="12" xfId="0" applyNumberFormat="1" applyFont="1" applyFill="1" applyBorder="1" applyAlignment="1" applyProtection="1">
      <alignment horizontal="center" vertical="center" wrapText="1"/>
    </xf>
    <xf numFmtId="0" fontId="11" fillId="0" borderId="45" xfId="0" applyFont="1" applyBorder="1" applyAlignment="1" applyProtection="1">
      <alignment horizontal="left" vertical="center"/>
    </xf>
    <xf numFmtId="0" fontId="11" fillId="0" borderId="45" xfId="0" applyFont="1" applyBorder="1" applyAlignment="1" applyProtection="1">
      <alignment horizontal="center" vertical="center"/>
    </xf>
    <xf numFmtId="0" fontId="16" fillId="0" borderId="28" xfId="0" applyFont="1" applyBorder="1" applyAlignment="1" applyProtection="1">
      <alignment horizontal="center" vertical="center" wrapText="1"/>
      <protection locked="0"/>
    </xf>
    <xf numFmtId="0" fontId="16" fillId="4" borderId="28" xfId="0" applyFont="1" applyFill="1" applyBorder="1" applyAlignment="1" applyProtection="1">
      <alignment horizontal="center" vertical="center"/>
      <protection locked="0"/>
    </xf>
    <xf numFmtId="14" fontId="16" fillId="4" borderId="28" xfId="0" applyNumberFormat="1" applyFont="1" applyFill="1" applyBorder="1" applyAlignment="1" applyProtection="1">
      <alignment horizontal="center" vertical="center"/>
      <protection locked="0"/>
    </xf>
    <xf numFmtId="165" fontId="16" fillId="0" borderId="12" xfId="0" applyNumberFormat="1" applyFont="1" applyBorder="1" applyAlignment="1" applyProtection="1">
      <alignment horizontal="right" vertical="center"/>
      <protection locked="0"/>
    </xf>
    <xf numFmtId="165" fontId="13" fillId="4" borderId="12" xfId="0" applyNumberFormat="1" applyFont="1" applyFill="1" applyBorder="1" applyAlignment="1" applyProtection="1">
      <alignment horizontal="right" vertical="center"/>
    </xf>
    <xf numFmtId="6" fontId="14" fillId="4" borderId="38" xfId="0" applyNumberFormat="1" applyFont="1" applyFill="1" applyBorder="1" applyAlignment="1" applyProtection="1">
      <alignment vertical="center"/>
    </xf>
    <xf numFmtId="0" fontId="0" fillId="0" borderId="38" xfId="0" applyBorder="1" applyAlignment="1" applyProtection="1">
      <alignment vertical="center"/>
    </xf>
    <xf numFmtId="0" fontId="14" fillId="4" borderId="38" xfId="0" applyFont="1" applyFill="1" applyBorder="1" applyAlignment="1" applyProtection="1">
      <alignment horizontal="left" vertical="center" wrapText="1"/>
    </xf>
    <xf numFmtId="0" fontId="11" fillId="4" borderId="12" xfId="0" applyFont="1" applyFill="1" applyBorder="1" applyAlignment="1" applyProtection="1">
      <alignment horizontal="left" vertical="center" wrapText="1"/>
    </xf>
    <xf numFmtId="0" fontId="30" fillId="0" borderId="40" xfId="0" applyFont="1" applyBorder="1" applyAlignment="1" applyProtection="1">
      <alignment vertical="center"/>
    </xf>
    <xf numFmtId="0" fontId="16" fillId="4" borderId="12" xfId="0" applyFont="1" applyFill="1" applyBorder="1" applyAlignment="1" applyProtection="1">
      <alignment horizontal="center" vertical="center" wrapText="1"/>
    </xf>
    <xf numFmtId="0" fontId="16" fillId="4" borderId="12" xfId="0" applyFont="1" applyFill="1" applyBorder="1" applyAlignment="1" applyProtection="1">
      <alignment horizontal="center" vertical="center"/>
    </xf>
    <xf numFmtId="0" fontId="16" fillId="0" borderId="40" xfId="0" applyFont="1" applyBorder="1" applyAlignment="1" applyProtection="1">
      <alignment horizontal="left" vertical="center" wrapText="1"/>
      <protection locked="0"/>
    </xf>
    <xf numFmtId="0" fontId="16" fillId="0" borderId="38" xfId="0" applyFont="1" applyBorder="1" applyAlignment="1" applyProtection="1">
      <alignment horizontal="left" vertical="center" wrapText="1"/>
      <protection locked="0"/>
    </xf>
    <xf numFmtId="0" fontId="16" fillId="0" borderId="39" xfId="0" applyFont="1" applyBorder="1" applyAlignment="1" applyProtection="1">
      <alignment horizontal="left" vertical="center" wrapText="1"/>
      <protection locked="0"/>
    </xf>
    <xf numFmtId="0" fontId="14" fillId="0" borderId="40" xfId="0" applyFont="1" applyBorder="1" applyAlignment="1" applyProtection="1">
      <alignment horizontal="left" vertical="top" wrapText="1"/>
    </xf>
    <xf numFmtId="0" fontId="14" fillId="0" borderId="38" xfId="0" applyFont="1" applyBorder="1" applyAlignment="1" applyProtection="1">
      <alignment horizontal="left" vertical="top" wrapText="1"/>
    </xf>
    <xf numFmtId="0" fontId="14" fillId="0" borderId="39" xfId="0" applyFont="1" applyBorder="1" applyAlignment="1" applyProtection="1">
      <alignment horizontal="left" vertical="top" wrapText="1"/>
    </xf>
    <xf numFmtId="0" fontId="21" fillId="4" borderId="12" xfId="0" applyFont="1" applyFill="1" applyBorder="1" applyAlignment="1" applyProtection="1">
      <alignment horizontal="center" vertical="center" wrapText="1"/>
    </xf>
    <xf numFmtId="0" fontId="30" fillId="4" borderId="12" xfId="0" applyFont="1" applyFill="1" applyBorder="1" applyAlignment="1" applyProtection="1">
      <alignment horizontal="center" vertical="center"/>
    </xf>
    <xf numFmtId="0" fontId="11" fillId="4" borderId="46" xfId="0" applyFont="1" applyFill="1" applyBorder="1" applyAlignment="1" applyProtection="1">
      <alignment horizontal="left" vertical="center"/>
    </xf>
    <xf numFmtId="0" fontId="25" fillId="4" borderId="45" xfId="0" applyFont="1" applyFill="1" applyBorder="1" applyAlignment="1" applyProtection="1">
      <alignment horizontal="left" vertical="center"/>
    </xf>
    <xf numFmtId="0" fontId="25" fillId="4" borderId="35" xfId="0" applyFont="1" applyFill="1" applyBorder="1" applyAlignment="1" applyProtection="1">
      <alignment horizontal="left" vertical="center"/>
    </xf>
    <xf numFmtId="165" fontId="16" fillId="4" borderId="40" xfId="0" applyNumberFormat="1" applyFont="1" applyFill="1" applyBorder="1" applyAlignment="1" applyProtection="1">
      <alignment horizontal="right" vertical="center"/>
    </xf>
    <xf numFmtId="165" fontId="16" fillId="4" borderId="38" xfId="0" applyNumberFormat="1" applyFont="1" applyFill="1" applyBorder="1" applyAlignment="1" applyProtection="1">
      <alignment horizontal="right" vertical="center"/>
    </xf>
    <xf numFmtId="165" fontId="16" fillId="4" borderId="39" xfId="0" applyNumberFormat="1" applyFont="1" applyFill="1" applyBorder="1" applyAlignment="1" applyProtection="1">
      <alignment horizontal="right" vertical="center"/>
    </xf>
    <xf numFmtId="0" fontId="16" fillId="5" borderId="40" xfId="0" applyNumberFormat="1" applyFont="1" applyFill="1" applyBorder="1" applyAlignment="1" applyProtection="1">
      <alignment horizontal="center" vertical="center" wrapText="1"/>
      <protection locked="0"/>
    </xf>
    <xf numFmtId="0" fontId="16" fillId="5" borderId="38" xfId="0" applyNumberFormat="1" applyFont="1" applyFill="1" applyBorder="1" applyAlignment="1" applyProtection="1">
      <alignment horizontal="center" vertical="center" wrapText="1"/>
      <protection locked="0"/>
    </xf>
    <xf numFmtId="0" fontId="16" fillId="5" borderId="39" xfId="0" applyNumberFormat="1" applyFont="1" applyFill="1" applyBorder="1" applyAlignment="1" applyProtection="1">
      <alignment horizontal="center" vertical="center" wrapText="1"/>
      <protection locked="0"/>
    </xf>
    <xf numFmtId="5" fontId="16" fillId="5" borderId="40" xfId="0" applyNumberFormat="1" applyFont="1" applyFill="1" applyBorder="1" applyAlignment="1" applyProtection="1">
      <alignment horizontal="center" vertical="center"/>
      <protection locked="0"/>
    </xf>
    <xf numFmtId="5" fontId="16" fillId="5" borderId="38" xfId="0" applyNumberFormat="1" applyFont="1" applyFill="1" applyBorder="1" applyAlignment="1" applyProtection="1">
      <alignment horizontal="center" vertical="center"/>
      <protection locked="0"/>
    </xf>
    <xf numFmtId="5" fontId="16" fillId="5" borderId="39" xfId="0" applyNumberFormat="1" applyFont="1" applyFill="1" applyBorder="1" applyAlignment="1" applyProtection="1">
      <alignment horizontal="center" vertical="center"/>
      <protection locked="0"/>
    </xf>
    <xf numFmtId="0" fontId="13" fillId="4" borderId="12" xfId="0" applyFont="1" applyFill="1" applyBorder="1" applyAlignment="1" applyProtection="1">
      <alignment horizontal="left" vertical="center"/>
    </xf>
    <xf numFmtId="0" fontId="13" fillId="4" borderId="40" xfId="0" applyFont="1" applyFill="1" applyBorder="1" applyAlignment="1" applyProtection="1">
      <alignment horizontal="center" vertical="center"/>
    </xf>
    <xf numFmtId="0" fontId="13" fillId="4" borderId="38" xfId="0" applyFont="1" applyFill="1" applyBorder="1" applyAlignment="1" applyProtection="1">
      <alignment horizontal="center" vertical="center"/>
    </xf>
    <xf numFmtId="0" fontId="13" fillId="4" borderId="39" xfId="0" applyFont="1" applyFill="1" applyBorder="1" applyAlignment="1" applyProtection="1">
      <alignment horizontal="center" vertical="center"/>
    </xf>
    <xf numFmtId="0" fontId="21" fillId="8" borderId="40" xfId="0" applyFont="1" applyFill="1" applyBorder="1" applyAlignment="1" applyProtection="1">
      <alignment horizontal="right" vertical="center"/>
    </xf>
    <xf numFmtId="0" fontId="21" fillId="8" borderId="38" xfId="0" applyFont="1" applyFill="1" applyBorder="1" applyAlignment="1" applyProtection="1">
      <alignment horizontal="right" vertical="center"/>
    </xf>
    <xf numFmtId="0" fontId="21" fillId="8" borderId="39" xfId="0" applyFont="1" applyFill="1" applyBorder="1" applyAlignment="1" applyProtection="1">
      <alignment horizontal="right" vertical="center"/>
    </xf>
    <xf numFmtId="0" fontId="21" fillId="4" borderId="38" xfId="0" applyFont="1" applyFill="1" applyBorder="1" applyAlignment="1" applyProtection="1">
      <alignment horizontal="center" vertical="center" wrapText="1"/>
    </xf>
    <xf numFmtId="0" fontId="30" fillId="4" borderId="38" xfId="0" applyFont="1" applyFill="1" applyBorder="1" applyAlignment="1" applyProtection="1">
      <alignment horizontal="center" vertical="center"/>
    </xf>
    <xf numFmtId="0" fontId="30" fillId="4" borderId="39" xfId="0" applyFont="1" applyFill="1" applyBorder="1" applyAlignment="1" applyProtection="1">
      <alignment horizontal="center" vertical="center"/>
    </xf>
    <xf numFmtId="49" fontId="16" fillId="5" borderId="40" xfId="0" applyNumberFormat="1" applyFont="1" applyFill="1" applyBorder="1" applyAlignment="1" applyProtection="1">
      <alignment horizontal="center" vertical="center"/>
      <protection locked="0"/>
    </xf>
    <xf numFmtId="0" fontId="16" fillId="5" borderId="40" xfId="0" applyFont="1" applyFill="1" applyBorder="1" applyAlignment="1" applyProtection="1">
      <alignment horizontal="left" vertical="center"/>
      <protection locked="0"/>
    </xf>
    <xf numFmtId="0" fontId="16" fillId="5" borderId="38" xfId="0" applyFont="1" applyFill="1" applyBorder="1" applyAlignment="1" applyProtection="1">
      <alignment horizontal="left" vertical="center"/>
      <protection locked="0"/>
    </xf>
    <xf numFmtId="0" fontId="16" fillId="5" borderId="39" xfId="0" applyFont="1" applyFill="1" applyBorder="1" applyAlignment="1" applyProtection="1">
      <alignment horizontal="left" vertical="center"/>
      <protection locked="0"/>
    </xf>
    <xf numFmtId="0" fontId="30" fillId="4" borderId="8" xfId="0" applyFont="1" applyFill="1" applyBorder="1" applyAlignment="1" applyProtection="1">
      <alignment horizontal="center" vertical="center"/>
    </xf>
    <xf numFmtId="0" fontId="30" fillId="4" borderId="9" xfId="0" applyFont="1" applyFill="1" applyBorder="1" applyAlignment="1" applyProtection="1">
      <alignment horizontal="center" vertical="center"/>
    </xf>
    <xf numFmtId="0" fontId="30" fillId="4" borderId="10" xfId="0" applyFont="1" applyFill="1" applyBorder="1" applyAlignment="1" applyProtection="1">
      <alignment horizontal="center" vertical="center"/>
    </xf>
    <xf numFmtId="0" fontId="13" fillId="4" borderId="12" xfId="0" applyFont="1" applyFill="1" applyBorder="1" applyAlignment="1" applyProtection="1">
      <alignment horizontal="center" vertical="center"/>
    </xf>
    <xf numFmtId="0" fontId="16" fillId="0" borderId="40" xfId="0" applyFont="1" applyBorder="1" applyAlignment="1" applyProtection="1">
      <alignment horizontal="center" vertical="center"/>
      <protection locked="0"/>
    </xf>
    <xf numFmtId="0" fontId="16" fillId="0" borderId="39" xfId="0" applyFont="1" applyBorder="1" applyAlignment="1" applyProtection="1">
      <alignment horizontal="center" vertical="center"/>
      <protection locked="0"/>
    </xf>
    <xf numFmtId="0" fontId="21" fillId="8" borderId="12" xfId="0" applyFont="1" applyFill="1" applyBorder="1" applyAlignment="1" applyProtection="1">
      <alignment horizontal="left" vertical="center" wrapText="1"/>
    </xf>
    <xf numFmtId="0" fontId="30" fillId="8" borderId="12" xfId="0" applyFont="1" applyFill="1" applyBorder="1" applyAlignment="1" applyProtection="1">
      <alignment horizontal="left" vertical="center" wrapText="1"/>
    </xf>
    <xf numFmtId="165" fontId="16" fillId="0" borderId="40" xfId="0" applyNumberFormat="1" applyFont="1" applyBorder="1" applyAlignment="1" applyProtection="1">
      <alignment horizontal="center" vertical="center"/>
      <protection locked="0"/>
    </xf>
    <xf numFmtId="165" fontId="16" fillId="0" borderId="38" xfId="0" applyNumberFormat="1" applyFont="1" applyBorder="1" applyAlignment="1" applyProtection="1">
      <alignment horizontal="center" vertical="center"/>
      <protection locked="0"/>
    </xf>
    <xf numFmtId="165" fontId="16" fillId="0" borderId="39" xfId="0" applyNumberFormat="1" applyFont="1" applyBorder="1" applyAlignment="1" applyProtection="1">
      <alignment horizontal="center" vertical="center"/>
      <protection locked="0"/>
    </xf>
    <xf numFmtId="0" fontId="30" fillId="4" borderId="40" xfId="0" applyFont="1" applyFill="1" applyBorder="1" applyAlignment="1" applyProtection="1">
      <alignment horizontal="left" vertical="top" wrapText="1"/>
    </xf>
    <xf numFmtId="0" fontId="30" fillId="4" borderId="38" xfId="0" applyFont="1" applyFill="1" applyBorder="1" applyAlignment="1" applyProtection="1">
      <alignment horizontal="left" vertical="top" wrapText="1"/>
    </xf>
    <xf numFmtId="0" fontId="30" fillId="4" borderId="39" xfId="0" applyFont="1" applyFill="1" applyBorder="1" applyAlignment="1" applyProtection="1">
      <alignment horizontal="left" vertical="top" wrapText="1"/>
    </xf>
    <xf numFmtId="0" fontId="11" fillId="5" borderId="40" xfId="0" applyFont="1" applyFill="1" applyBorder="1" applyAlignment="1" applyProtection="1">
      <alignment horizontal="left" vertical="center" wrapText="1"/>
      <protection locked="0"/>
    </xf>
    <xf numFmtId="0" fontId="11" fillId="5" borderId="38" xfId="0" applyFont="1" applyFill="1" applyBorder="1" applyAlignment="1" applyProtection="1">
      <alignment horizontal="left" vertical="center" wrapText="1"/>
      <protection locked="0"/>
    </xf>
    <xf numFmtId="0" fontId="11" fillId="5" borderId="39" xfId="0" applyFont="1" applyFill="1" applyBorder="1" applyAlignment="1" applyProtection="1">
      <alignment horizontal="left" vertical="center" wrapText="1"/>
      <protection locked="0"/>
    </xf>
    <xf numFmtId="0" fontId="16" fillId="0" borderId="3" xfId="0" applyFont="1" applyBorder="1" applyAlignment="1" applyProtection="1">
      <alignment horizontal="center" vertical="center"/>
      <protection locked="0"/>
    </xf>
    <xf numFmtId="0" fontId="16" fillId="0" borderId="4" xfId="0" applyFont="1" applyBorder="1" applyAlignment="1" applyProtection="1">
      <alignment horizontal="center" vertical="center"/>
      <protection locked="0"/>
    </xf>
    <xf numFmtId="0" fontId="16" fillId="0" borderId="5" xfId="0" applyFont="1" applyBorder="1" applyAlignment="1" applyProtection="1">
      <alignment horizontal="center" vertical="center"/>
      <protection locked="0"/>
    </xf>
    <xf numFmtId="1" fontId="16" fillId="0" borderId="40" xfId="0" applyNumberFormat="1" applyFont="1" applyFill="1" applyBorder="1" applyAlignment="1" applyProtection="1">
      <alignment horizontal="center" vertical="center"/>
      <protection locked="0"/>
    </xf>
    <xf numFmtId="1" fontId="16" fillId="0" borderId="38" xfId="0" applyNumberFormat="1" applyFont="1" applyFill="1" applyBorder="1" applyAlignment="1" applyProtection="1">
      <alignment horizontal="center" vertical="center"/>
      <protection locked="0"/>
    </xf>
    <xf numFmtId="1" fontId="16" fillId="0" borderId="39" xfId="0" applyNumberFormat="1" applyFont="1" applyFill="1" applyBorder="1" applyAlignment="1" applyProtection="1">
      <alignment horizontal="center" vertical="center"/>
      <protection locked="0"/>
    </xf>
    <xf numFmtId="0" fontId="21" fillId="4" borderId="40" xfId="0" applyFont="1" applyFill="1" applyBorder="1" applyAlignment="1" applyProtection="1">
      <alignment horizontal="center" vertical="center" wrapText="1"/>
    </xf>
    <xf numFmtId="0" fontId="30" fillId="4" borderId="38" xfId="0" applyFont="1" applyFill="1" applyBorder="1" applyAlignment="1" applyProtection="1">
      <alignment horizontal="center" vertical="center" wrapText="1"/>
    </xf>
    <xf numFmtId="0" fontId="30" fillId="4" borderId="39" xfId="0" applyFont="1" applyFill="1" applyBorder="1" applyAlignment="1" applyProtection="1">
      <alignment horizontal="center" vertical="center" wrapText="1"/>
    </xf>
    <xf numFmtId="0" fontId="21" fillId="4" borderId="40" xfId="0" applyFont="1" applyFill="1" applyBorder="1" applyAlignment="1" applyProtection="1">
      <alignment horizontal="left" vertical="center"/>
    </xf>
    <xf numFmtId="1" fontId="16" fillId="4" borderId="12" xfId="0" applyNumberFormat="1" applyFont="1" applyFill="1" applyBorder="1" applyAlignment="1" applyProtection="1">
      <alignment horizontal="center" vertical="center"/>
    </xf>
    <xf numFmtId="1" fontId="16" fillId="4" borderId="40" xfId="0" applyNumberFormat="1" applyFont="1" applyFill="1" applyBorder="1" applyAlignment="1" applyProtection="1">
      <alignment horizontal="center" vertical="center"/>
    </xf>
    <xf numFmtId="1" fontId="16" fillId="4" borderId="38" xfId="0" applyNumberFormat="1" applyFont="1" applyFill="1" applyBorder="1" applyAlignment="1" applyProtection="1">
      <alignment horizontal="center" vertical="center"/>
    </xf>
    <xf numFmtId="1" fontId="16" fillId="4" borderId="39" xfId="0" applyNumberFormat="1" applyFont="1" applyFill="1" applyBorder="1" applyAlignment="1" applyProtection="1">
      <alignment horizontal="center" vertical="center"/>
    </xf>
    <xf numFmtId="0" fontId="13" fillId="4" borderId="4" xfId="0" applyFont="1" applyFill="1" applyBorder="1" applyAlignment="1" applyProtection="1">
      <alignment horizontal="center" vertical="center"/>
    </xf>
    <xf numFmtId="0" fontId="13" fillId="4" borderId="5" xfId="0" applyFont="1" applyFill="1" applyBorder="1" applyAlignment="1" applyProtection="1">
      <alignment horizontal="center" vertical="center"/>
    </xf>
    <xf numFmtId="9" fontId="16" fillId="0" borderId="46" xfId="0" applyNumberFormat="1" applyFont="1" applyBorder="1" applyAlignment="1" applyProtection="1">
      <alignment horizontal="center" vertical="center"/>
      <protection locked="0"/>
    </xf>
    <xf numFmtId="0" fontId="21" fillId="0" borderId="40" xfId="0" applyFont="1" applyFill="1" applyBorder="1" applyAlignment="1" applyProtection="1">
      <alignment horizontal="left" vertical="center" wrapText="1"/>
      <protection locked="0"/>
    </xf>
    <xf numFmtId="0" fontId="0" fillId="0" borderId="38" xfId="0" applyFill="1" applyBorder="1" applyAlignment="1" applyProtection="1">
      <alignment horizontal="left" vertical="center" wrapText="1"/>
      <protection locked="0"/>
    </xf>
    <xf numFmtId="0" fontId="0" fillId="0" borderId="39" xfId="0" applyFill="1" applyBorder="1" applyAlignment="1" applyProtection="1">
      <alignment horizontal="left" vertical="center" wrapText="1"/>
      <protection locked="0"/>
    </xf>
    <xf numFmtId="0" fontId="30" fillId="4" borderId="36" xfId="0" applyFont="1" applyFill="1" applyBorder="1" applyAlignment="1" applyProtection="1">
      <alignment horizontal="left" vertical="center"/>
    </xf>
    <xf numFmtId="9" fontId="21" fillId="4" borderId="12" xfId="0" applyNumberFormat="1" applyFont="1" applyFill="1" applyBorder="1" applyAlignment="1" applyProtection="1">
      <alignment horizontal="left" vertical="center" wrapText="1"/>
    </xf>
    <xf numFmtId="9" fontId="30" fillId="4" borderId="12" xfId="0" applyNumberFormat="1" applyFont="1" applyFill="1" applyBorder="1" applyAlignment="1" applyProtection="1">
      <alignment horizontal="left" vertical="center" wrapText="1"/>
    </xf>
    <xf numFmtId="9" fontId="30" fillId="4" borderId="12" xfId="0" applyNumberFormat="1" applyFont="1" applyFill="1" applyBorder="1" applyAlignment="1" applyProtection="1">
      <alignment horizontal="center" vertical="center" wrapText="1"/>
    </xf>
    <xf numFmtId="0" fontId="0" fillId="0" borderId="38" xfId="0" applyBorder="1" applyAlignment="1" applyProtection="1">
      <alignment horizontal="left" vertical="center" wrapText="1"/>
      <protection locked="0"/>
    </xf>
    <xf numFmtId="0" fontId="0" fillId="0" borderId="39" xfId="0" applyBorder="1" applyAlignment="1" applyProtection="1">
      <alignment horizontal="left" vertical="center" wrapText="1"/>
      <protection locked="0"/>
    </xf>
    <xf numFmtId="165" fontId="16" fillId="5" borderId="12" xfId="0" applyNumberFormat="1" applyFont="1" applyFill="1" applyBorder="1" applyAlignment="1" applyProtection="1">
      <alignment horizontal="right" vertical="center"/>
      <protection locked="0"/>
    </xf>
    <xf numFmtId="0" fontId="25" fillId="4" borderId="42" xfId="0" applyFont="1" applyFill="1" applyBorder="1" applyAlignment="1" applyProtection="1">
      <alignment horizontal="left" vertical="center"/>
    </xf>
    <xf numFmtId="0" fontId="25" fillId="4" borderId="43" xfId="0" applyFont="1" applyFill="1" applyBorder="1" applyAlignment="1" applyProtection="1">
      <alignment horizontal="left" vertical="center"/>
    </xf>
    <xf numFmtId="0" fontId="25" fillId="4" borderId="44" xfId="0" applyFont="1" applyFill="1" applyBorder="1" applyAlignment="1" applyProtection="1">
      <alignment horizontal="left" vertical="center"/>
    </xf>
    <xf numFmtId="0" fontId="14" fillId="5" borderId="40" xfId="0" applyFont="1" applyFill="1" applyBorder="1" applyAlignment="1" applyProtection="1">
      <alignment horizontal="left" wrapText="1"/>
    </xf>
    <xf numFmtId="0" fontId="14" fillId="5" borderId="38" xfId="0" applyFont="1" applyFill="1" applyBorder="1" applyAlignment="1" applyProtection="1">
      <alignment horizontal="left" wrapText="1"/>
    </xf>
    <xf numFmtId="0" fontId="14" fillId="5" borderId="39" xfId="0" applyFont="1" applyFill="1" applyBorder="1" applyAlignment="1" applyProtection="1">
      <alignment horizontal="left" wrapText="1"/>
    </xf>
    <xf numFmtId="0" fontId="13" fillId="4" borderId="40" xfId="0" applyFont="1" applyFill="1" applyBorder="1" applyAlignment="1" applyProtection="1">
      <alignment horizontal="left" vertical="center" wrapText="1"/>
    </xf>
    <xf numFmtId="0" fontId="13" fillId="4" borderId="38" xfId="0" applyFont="1" applyFill="1" applyBorder="1" applyAlignment="1" applyProtection="1">
      <alignment horizontal="left" vertical="center" wrapText="1"/>
    </xf>
    <xf numFmtId="0" fontId="13" fillId="4" borderId="39" xfId="0" applyFont="1" applyFill="1" applyBorder="1" applyAlignment="1" applyProtection="1">
      <alignment horizontal="left" vertical="center" wrapText="1"/>
    </xf>
    <xf numFmtId="9" fontId="13" fillId="0" borderId="39" xfId="0" applyNumberFormat="1" applyFont="1" applyBorder="1" applyAlignment="1" applyProtection="1">
      <alignment horizontal="right" vertical="center" wrapText="1"/>
    </xf>
    <xf numFmtId="9" fontId="13" fillId="0" borderId="12" xfId="0" applyNumberFormat="1" applyFont="1" applyBorder="1" applyAlignment="1" applyProtection="1">
      <alignment horizontal="right" vertical="center" wrapText="1"/>
    </xf>
    <xf numFmtId="165" fontId="16" fillId="0" borderId="40" xfId="0" applyNumberFormat="1" applyFont="1" applyBorder="1" applyAlignment="1" applyProtection="1">
      <alignment horizontal="center" vertical="center" wrapText="1"/>
    </xf>
    <xf numFmtId="164" fontId="16" fillId="0" borderId="38" xfId="0" applyNumberFormat="1" applyFont="1" applyBorder="1" applyAlignment="1" applyProtection="1">
      <alignment horizontal="center" vertical="center" wrapText="1"/>
    </xf>
    <xf numFmtId="164" fontId="16" fillId="0" borderId="39" xfId="0" applyNumberFormat="1" applyFont="1" applyBorder="1" applyAlignment="1" applyProtection="1">
      <alignment horizontal="center" vertical="center" wrapText="1"/>
    </xf>
    <xf numFmtId="0" fontId="16" fillId="0" borderId="40" xfId="0" applyNumberFormat="1" applyFont="1" applyBorder="1" applyAlignment="1" applyProtection="1">
      <alignment horizontal="left" vertical="center"/>
      <protection locked="0"/>
    </xf>
    <xf numFmtId="0" fontId="30" fillId="0" borderId="38" xfId="0" applyFont="1" applyBorder="1" applyProtection="1">
      <protection locked="0"/>
    </xf>
    <xf numFmtId="0" fontId="30" fillId="0" borderId="39" xfId="0" applyFont="1" applyBorder="1" applyProtection="1">
      <protection locked="0"/>
    </xf>
    <xf numFmtId="0" fontId="16" fillId="4" borderId="28" xfId="0" applyFont="1" applyFill="1" applyBorder="1" applyAlignment="1" applyProtection="1">
      <alignment horizontal="center" vertical="center"/>
    </xf>
    <xf numFmtId="0" fontId="16" fillId="0" borderId="28" xfId="0" applyFont="1" applyBorder="1" applyAlignment="1" applyProtection="1">
      <alignment horizontal="center" vertical="center" wrapText="1"/>
    </xf>
    <xf numFmtId="0" fontId="11" fillId="4" borderId="46" xfId="0" applyFont="1" applyFill="1" applyBorder="1" applyAlignment="1" applyProtection="1">
      <alignment horizontal="center" vertical="center" wrapText="1"/>
    </xf>
    <xf numFmtId="0" fontId="11" fillId="4" borderId="12" xfId="0" applyFont="1" applyFill="1" applyBorder="1" applyAlignment="1" applyProtection="1">
      <alignment horizontal="center" vertical="center" wrapText="1"/>
    </xf>
    <xf numFmtId="0" fontId="16" fillId="0" borderId="47" xfId="0" applyFont="1" applyBorder="1" applyAlignment="1" applyProtection="1">
      <alignment horizontal="center"/>
    </xf>
    <xf numFmtId="0" fontId="23" fillId="0" borderId="0" xfId="0" applyFont="1" applyAlignment="1" applyProtection="1">
      <alignment horizontal="left" vertical="center"/>
    </xf>
    <xf numFmtId="0" fontId="23" fillId="0" borderId="6" xfId="0" applyFont="1" applyBorder="1" applyAlignment="1" applyProtection="1">
      <alignment horizontal="left" vertical="center"/>
    </xf>
    <xf numFmtId="0" fontId="23" fillId="0" borderId="0" xfId="0" applyFont="1" applyBorder="1" applyAlignment="1" applyProtection="1">
      <alignment horizontal="left" vertical="center"/>
    </xf>
    <xf numFmtId="0" fontId="24" fillId="0" borderId="0" xfId="0" applyFont="1" applyAlignment="1" applyProtection="1">
      <alignment horizontal="center"/>
    </xf>
    <xf numFmtId="0" fontId="14" fillId="0" borderId="0" xfId="0" applyFont="1" applyAlignment="1" applyProtection="1">
      <alignment horizontal="left" vertical="top" wrapText="1"/>
    </xf>
    <xf numFmtId="0" fontId="0" fillId="0" borderId="0" xfId="0" applyAlignment="1" applyProtection="1">
      <alignment horizontal="left" vertical="top" wrapText="1"/>
    </xf>
    <xf numFmtId="0" fontId="22" fillId="0" borderId="0" xfId="0" applyFont="1" applyAlignment="1" applyProtection="1">
      <alignment horizontal="center" vertical="center" wrapText="1"/>
    </xf>
    <xf numFmtId="0" fontId="22" fillId="0" borderId="0" xfId="0" applyFont="1" applyAlignment="1" applyProtection="1">
      <alignment horizontal="center" vertical="center"/>
    </xf>
    <xf numFmtId="0" fontId="0" fillId="0" borderId="0" xfId="0" applyAlignment="1" applyProtection="1">
      <alignment horizontal="left" wrapText="1"/>
    </xf>
    <xf numFmtId="49" fontId="16" fillId="5" borderId="8" xfId="0" applyNumberFormat="1" applyFont="1" applyFill="1" applyBorder="1" applyAlignment="1" applyProtection="1">
      <alignment horizontal="center" vertical="center"/>
      <protection locked="0"/>
    </xf>
    <xf numFmtId="49" fontId="16" fillId="5" borderId="9" xfId="0" applyNumberFormat="1" applyFont="1" applyFill="1" applyBorder="1" applyAlignment="1" applyProtection="1">
      <alignment horizontal="center" vertical="center"/>
      <protection locked="0"/>
    </xf>
    <xf numFmtId="49" fontId="16" fillId="5" borderId="10" xfId="0" applyNumberFormat="1" applyFont="1" applyFill="1" applyBorder="1" applyAlignment="1" applyProtection="1">
      <alignment horizontal="center" vertical="center"/>
      <protection locked="0"/>
    </xf>
    <xf numFmtId="0" fontId="30" fillId="4" borderId="9" xfId="0" applyFont="1" applyFill="1" applyBorder="1" applyAlignment="1" applyProtection="1">
      <alignment horizontal="left" vertical="center"/>
    </xf>
    <xf numFmtId="0" fontId="3" fillId="4" borderId="3" xfId="0" applyFont="1" applyFill="1" applyBorder="1" applyAlignment="1" applyProtection="1">
      <alignment horizontal="center" vertical="center" wrapText="1"/>
    </xf>
    <xf numFmtId="0" fontId="3" fillId="4" borderId="4" xfId="0" applyFont="1" applyFill="1" applyBorder="1" applyAlignment="1" applyProtection="1">
      <alignment horizontal="center" vertical="center" wrapText="1"/>
    </xf>
    <xf numFmtId="0" fontId="3" fillId="4" borderId="5" xfId="0" applyFont="1" applyFill="1" applyBorder="1" applyAlignment="1" applyProtection="1">
      <alignment horizontal="center" vertical="center" wrapText="1"/>
    </xf>
    <xf numFmtId="0" fontId="3" fillId="4" borderId="6" xfId="0" applyFont="1" applyFill="1" applyBorder="1" applyAlignment="1" applyProtection="1">
      <alignment horizontal="center" vertical="center" wrapText="1"/>
    </xf>
    <xf numFmtId="10" fontId="13" fillId="4" borderId="12" xfId="0" applyNumberFormat="1" applyFont="1" applyFill="1" applyBorder="1" applyAlignment="1" applyProtection="1">
      <alignment horizontal="right" vertical="center"/>
    </xf>
    <xf numFmtId="0" fontId="30" fillId="4" borderId="12" xfId="0" applyFont="1" applyFill="1" applyBorder="1" applyAlignment="1" applyProtection="1">
      <alignment horizontal="center" vertical="center" wrapText="1"/>
    </xf>
    <xf numFmtId="49" fontId="13" fillId="5" borderId="3" xfId="0" applyNumberFormat="1" applyFont="1" applyFill="1" applyBorder="1" applyAlignment="1" applyProtection="1">
      <alignment horizontal="right" vertical="center"/>
    </xf>
    <xf numFmtId="49" fontId="13" fillId="5" borderId="4" xfId="0" applyNumberFormat="1" applyFont="1" applyFill="1" applyBorder="1" applyAlignment="1" applyProtection="1">
      <alignment horizontal="right" vertical="center"/>
    </xf>
    <xf numFmtId="0" fontId="21" fillId="0" borderId="40" xfId="0" applyFont="1" applyFill="1" applyBorder="1" applyAlignment="1" applyProtection="1">
      <alignment horizontal="left" vertical="center"/>
      <protection locked="0"/>
    </xf>
    <xf numFmtId="0" fontId="30" fillId="0" borderId="38" xfId="0" applyFont="1" applyFill="1" applyBorder="1" applyAlignment="1" applyProtection="1">
      <alignment horizontal="left" vertical="center"/>
      <protection locked="0"/>
    </xf>
    <xf numFmtId="0" fontId="30" fillId="0" borderId="39" xfId="0" applyFont="1" applyFill="1" applyBorder="1" applyAlignment="1" applyProtection="1">
      <alignment horizontal="left" vertical="center"/>
      <protection locked="0"/>
    </xf>
    <xf numFmtId="0" fontId="30" fillId="4" borderId="0" xfId="0" applyFont="1" applyFill="1" applyAlignment="1" applyProtection="1">
      <alignment horizontal="left" vertical="center" wrapText="1"/>
    </xf>
    <xf numFmtId="0" fontId="21" fillId="4" borderId="4" xfId="0" applyFont="1" applyFill="1" applyBorder="1" applyAlignment="1" applyProtection="1">
      <alignment horizontal="center" vertical="center"/>
    </xf>
    <xf numFmtId="0" fontId="30" fillId="4" borderId="4" xfId="0" applyFont="1" applyFill="1" applyBorder="1" applyAlignment="1" applyProtection="1">
      <alignment horizontal="center" vertical="center"/>
    </xf>
    <xf numFmtId="0" fontId="30" fillId="4" borderId="5" xfId="0" applyFont="1" applyFill="1" applyBorder="1" applyAlignment="1" applyProtection="1">
      <alignment horizontal="center" vertical="center"/>
    </xf>
    <xf numFmtId="0" fontId="13" fillId="0" borderId="0" xfId="0" applyFont="1" applyAlignment="1" applyProtection="1">
      <alignment horizontal="left" vertical="top"/>
    </xf>
    <xf numFmtId="0" fontId="14" fillId="0" borderId="23" xfId="0" applyFont="1" applyBorder="1" applyAlignment="1" applyProtection="1">
      <alignment horizontal="center" vertical="top" wrapText="1"/>
    </xf>
    <xf numFmtId="0" fontId="14" fillId="0" borderId="28" xfId="0" applyFont="1" applyBorder="1" applyAlignment="1" applyProtection="1">
      <alignment horizontal="center" vertical="top" wrapText="1"/>
    </xf>
    <xf numFmtId="0" fontId="14" fillId="0" borderId="27" xfId="0" applyFont="1" applyBorder="1" applyAlignment="1" applyProtection="1">
      <alignment horizontal="center" vertical="top" wrapText="1"/>
    </xf>
    <xf numFmtId="0" fontId="14" fillId="0" borderId="0" xfId="0" applyFont="1" applyAlignment="1" applyProtection="1">
      <alignment horizontal="left" vertical="center"/>
    </xf>
    <xf numFmtId="0" fontId="30" fillId="4" borderId="4" xfId="0" applyFont="1" applyFill="1" applyBorder="1" applyAlignment="1" applyProtection="1">
      <alignment horizontal="left" vertical="center" wrapText="1"/>
    </xf>
    <xf numFmtId="0" fontId="30" fillId="4" borderId="4" xfId="0" applyFont="1" applyFill="1" applyBorder="1" applyAlignment="1" applyProtection="1">
      <alignment horizontal="left" vertical="center"/>
    </xf>
    <xf numFmtId="0" fontId="30" fillId="4" borderId="5" xfId="0" applyFont="1" applyFill="1" applyBorder="1" applyAlignment="1" applyProtection="1">
      <alignment horizontal="left" vertical="center"/>
    </xf>
    <xf numFmtId="166" fontId="32" fillId="0" borderId="40" xfId="0" applyNumberFormat="1" applyFont="1" applyBorder="1" applyAlignment="1" applyProtection="1">
      <alignment horizontal="center" vertical="center"/>
      <protection locked="0"/>
    </xf>
    <xf numFmtId="166" fontId="32" fillId="0" borderId="38" xfId="0" applyNumberFormat="1" applyFont="1" applyBorder="1" applyAlignment="1" applyProtection="1">
      <alignment horizontal="center" vertical="center"/>
      <protection locked="0"/>
    </xf>
    <xf numFmtId="166" fontId="32" fillId="0" borderId="39" xfId="0" applyNumberFormat="1" applyFont="1" applyBorder="1" applyAlignment="1" applyProtection="1">
      <alignment horizontal="center" vertical="center"/>
      <protection locked="0"/>
    </xf>
    <xf numFmtId="0" fontId="16" fillId="0" borderId="8" xfId="0" applyFont="1" applyFill="1" applyBorder="1" applyAlignment="1" applyProtection="1">
      <alignment horizontal="left" vertical="center"/>
      <protection locked="0"/>
    </xf>
    <xf numFmtId="0" fontId="16" fillId="0" borderId="9" xfId="0" applyFont="1" applyFill="1" applyBorder="1" applyAlignment="1" applyProtection="1">
      <alignment horizontal="left" vertical="center"/>
      <protection locked="0"/>
    </xf>
    <xf numFmtId="0" fontId="16" fillId="0" borderId="10" xfId="0" applyFont="1" applyFill="1" applyBorder="1" applyAlignment="1" applyProtection="1">
      <alignment horizontal="left" vertical="center"/>
      <protection locked="0"/>
    </xf>
    <xf numFmtId="0" fontId="30" fillId="0" borderId="9" xfId="0" applyFont="1" applyBorder="1" applyAlignment="1" applyProtection="1">
      <alignment vertical="center"/>
    </xf>
    <xf numFmtId="0" fontId="0" fillId="0" borderId="9" xfId="0" applyBorder="1" applyAlignment="1" applyProtection="1">
      <alignment vertical="center"/>
    </xf>
    <xf numFmtId="168" fontId="13" fillId="0" borderId="0" xfId="0" applyNumberFormat="1" applyFont="1" applyBorder="1" applyAlignment="1" applyProtection="1">
      <alignment horizontal="left" wrapText="1"/>
    </xf>
    <xf numFmtId="0" fontId="0" fillId="0" borderId="0" xfId="0" applyAlignment="1" applyProtection="1">
      <alignment wrapText="1"/>
    </xf>
    <xf numFmtId="0" fontId="25" fillId="4" borderId="40" xfId="0" applyFont="1" applyFill="1" applyBorder="1" applyAlignment="1" applyProtection="1">
      <alignment horizontal="center" vertical="center"/>
    </xf>
    <xf numFmtId="0" fontId="25" fillId="4" borderId="38" xfId="0" applyFont="1" applyFill="1" applyBorder="1" applyAlignment="1" applyProtection="1">
      <alignment horizontal="center" vertical="center"/>
    </xf>
    <xf numFmtId="0" fontId="25" fillId="4" borderId="39" xfId="0" applyFont="1" applyFill="1" applyBorder="1" applyAlignment="1" applyProtection="1">
      <alignment horizontal="center" vertical="center"/>
    </xf>
    <xf numFmtId="0" fontId="11" fillId="0" borderId="40" xfId="0" applyFont="1" applyBorder="1" applyAlignment="1" applyProtection="1">
      <alignment horizontal="left" wrapText="1"/>
    </xf>
    <xf numFmtId="0" fontId="11" fillId="0" borderId="38" xfId="0" applyFont="1" applyBorder="1" applyAlignment="1" applyProtection="1">
      <alignment horizontal="left" wrapText="1"/>
    </xf>
    <xf numFmtId="0" fontId="11" fillId="0" borderId="39" xfId="0" applyFont="1" applyBorder="1" applyAlignment="1" applyProtection="1">
      <alignment horizontal="left" wrapText="1"/>
    </xf>
    <xf numFmtId="0" fontId="14" fillId="5" borderId="38" xfId="0" applyFont="1" applyFill="1" applyBorder="1" applyAlignment="1" applyProtection="1">
      <alignment horizontal="left"/>
    </xf>
    <xf numFmtId="0" fontId="14" fillId="5" borderId="39" xfId="0" applyFont="1" applyFill="1" applyBorder="1" applyAlignment="1" applyProtection="1">
      <alignment horizontal="left"/>
    </xf>
    <xf numFmtId="0" fontId="14" fillId="5" borderId="40" xfId="0" applyFont="1" applyFill="1" applyBorder="1" applyAlignment="1" applyProtection="1">
      <alignment horizontal="left"/>
    </xf>
    <xf numFmtId="0" fontId="0" fillId="0" borderId="38" xfId="0" applyBorder="1" applyAlignment="1">
      <alignment horizontal="center" vertical="center" wrapText="1"/>
    </xf>
    <xf numFmtId="0" fontId="0" fillId="0" borderId="39" xfId="0" applyBorder="1" applyAlignment="1">
      <alignment horizontal="center" vertical="center" wrapText="1"/>
    </xf>
    <xf numFmtId="0" fontId="30" fillId="4" borderId="8" xfId="0" applyFont="1" applyFill="1" applyBorder="1" applyAlignment="1" applyProtection="1">
      <alignment horizontal="center" vertical="center" wrapText="1"/>
    </xf>
    <xf numFmtId="0" fontId="30" fillId="4" borderId="9" xfId="0" applyFont="1" applyFill="1" applyBorder="1" applyAlignment="1" applyProtection="1">
      <alignment horizontal="center" vertical="center" wrapText="1"/>
    </xf>
    <xf numFmtId="0" fontId="30" fillId="4" borderId="10" xfId="0" applyFont="1" applyFill="1" applyBorder="1" applyAlignment="1" applyProtection="1">
      <alignment horizontal="center" vertical="center" wrapText="1"/>
    </xf>
    <xf numFmtId="0" fontId="14" fillId="0" borderId="34" xfId="0" applyFont="1" applyBorder="1" applyAlignment="1" applyProtection="1">
      <alignment horizontal="center" vertical="center" wrapText="1"/>
    </xf>
    <xf numFmtId="0" fontId="14" fillId="0" borderId="45" xfId="0" applyFont="1" applyBorder="1" applyAlignment="1" applyProtection="1">
      <alignment horizontal="center" vertical="center" wrapText="1"/>
    </xf>
    <xf numFmtId="0" fontId="14" fillId="0" borderId="35" xfId="0" applyFont="1" applyBorder="1" applyAlignment="1" applyProtection="1">
      <alignment horizontal="center" vertical="center" wrapText="1"/>
    </xf>
    <xf numFmtId="1" fontId="16" fillId="5" borderId="40" xfId="0" applyNumberFormat="1" applyFont="1" applyFill="1" applyBorder="1" applyAlignment="1" applyProtection="1">
      <alignment horizontal="left" vertical="center"/>
      <protection locked="0"/>
    </xf>
    <xf numFmtId="1" fontId="16" fillId="5" borderId="38" xfId="0" applyNumberFormat="1" applyFont="1" applyFill="1" applyBorder="1" applyAlignment="1" applyProtection="1">
      <alignment horizontal="left" vertical="center"/>
      <protection locked="0"/>
    </xf>
    <xf numFmtId="1" fontId="16" fillId="5" borderId="39" xfId="0" applyNumberFormat="1" applyFont="1" applyFill="1" applyBorder="1" applyAlignment="1" applyProtection="1">
      <alignment horizontal="left" vertical="center"/>
      <protection locked="0"/>
    </xf>
    <xf numFmtId="0" fontId="23" fillId="0" borderId="40" xfId="0" applyFont="1" applyFill="1" applyBorder="1" applyAlignment="1" applyProtection="1">
      <alignment horizontal="left" vertical="center"/>
      <protection locked="0"/>
    </xf>
    <xf numFmtId="0" fontId="23" fillId="0" borderId="38" xfId="0" applyFont="1" applyFill="1" applyBorder="1" applyAlignment="1" applyProtection="1">
      <alignment horizontal="left" vertical="center"/>
      <protection locked="0"/>
    </xf>
    <xf numFmtId="0" fontId="23" fillId="0" borderId="39" xfId="0" applyFont="1" applyFill="1" applyBorder="1" applyAlignment="1" applyProtection="1">
      <alignment horizontal="left" vertical="center"/>
      <protection locked="0"/>
    </xf>
    <xf numFmtId="0" fontId="16" fillId="0" borderId="28" xfId="0" applyFont="1" applyBorder="1" applyAlignment="1" applyProtection="1">
      <alignment horizontal="left" vertical="center"/>
    </xf>
    <xf numFmtId="0" fontId="3" fillId="4" borderId="40" xfId="0" applyFont="1" applyFill="1" applyBorder="1" applyAlignment="1" applyProtection="1">
      <alignment horizontal="center" vertical="center" wrapText="1"/>
    </xf>
    <xf numFmtId="0" fontId="3" fillId="4" borderId="38" xfId="0" applyFont="1" applyFill="1" applyBorder="1" applyAlignment="1" applyProtection="1">
      <alignment horizontal="center" vertical="center" wrapText="1"/>
    </xf>
    <xf numFmtId="0" fontId="3" fillId="4" borderId="39" xfId="0" applyFont="1" applyFill="1" applyBorder="1" applyAlignment="1" applyProtection="1">
      <alignment horizontal="center" vertical="center" wrapText="1"/>
    </xf>
    <xf numFmtId="0" fontId="16" fillId="0" borderId="12" xfId="0" applyFont="1" applyBorder="1" applyAlignment="1" applyProtection="1">
      <alignment horizontal="center" vertical="center"/>
      <protection locked="0"/>
    </xf>
    <xf numFmtId="0" fontId="30" fillId="4" borderId="0" xfId="0" applyFont="1" applyFill="1" applyAlignment="1" applyProtection="1">
      <alignment horizontal="left" vertical="center"/>
    </xf>
    <xf numFmtId="0" fontId="30" fillId="4" borderId="6" xfId="0" applyFont="1" applyFill="1" applyBorder="1" applyAlignment="1" applyProtection="1">
      <alignment horizontal="right" vertical="center"/>
    </xf>
    <xf numFmtId="0" fontId="30" fillId="4" borderId="0" xfId="0" applyFont="1" applyFill="1" applyAlignment="1" applyProtection="1">
      <alignment horizontal="right" vertical="center"/>
    </xf>
    <xf numFmtId="0" fontId="30" fillId="4" borderId="7" xfId="0" applyFont="1" applyFill="1" applyBorder="1" applyAlignment="1" applyProtection="1">
      <alignment horizontal="right" vertical="center"/>
    </xf>
    <xf numFmtId="1" fontId="16" fillId="5" borderId="40" xfId="0" quotePrefix="1" applyNumberFormat="1" applyFont="1" applyFill="1" applyBorder="1" applyAlignment="1" applyProtection="1">
      <alignment horizontal="left" vertical="center"/>
      <protection locked="0"/>
    </xf>
    <xf numFmtId="1" fontId="16" fillId="5" borderId="4" xfId="0" applyNumberFormat="1" applyFont="1" applyFill="1" applyBorder="1" applyAlignment="1" applyProtection="1">
      <alignment horizontal="center" vertical="center"/>
    </xf>
    <xf numFmtId="0" fontId="16" fillId="7" borderId="3" xfId="0" applyFont="1" applyFill="1" applyBorder="1" applyAlignment="1" applyProtection="1">
      <alignment horizontal="left" vertical="center"/>
      <protection locked="0"/>
    </xf>
    <xf numFmtId="0" fontId="16" fillId="7" borderId="4" xfId="0" applyFont="1" applyFill="1" applyBorder="1" applyAlignment="1" applyProtection="1">
      <alignment horizontal="left" vertical="center"/>
      <protection locked="0"/>
    </xf>
    <xf numFmtId="0" fontId="16" fillId="7" borderId="5" xfId="0" applyFont="1" applyFill="1" applyBorder="1" applyAlignment="1" applyProtection="1">
      <alignment horizontal="left" vertical="center"/>
      <protection locked="0"/>
    </xf>
    <xf numFmtId="0" fontId="30" fillId="4" borderId="12" xfId="0" applyFont="1" applyFill="1" applyBorder="1" applyAlignment="1" applyProtection="1">
      <alignment horizontal="left" vertical="center" wrapText="1"/>
    </xf>
    <xf numFmtId="0" fontId="11" fillId="4" borderId="40" xfId="0" applyFont="1" applyFill="1" applyBorder="1" applyAlignment="1" applyProtection="1">
      <alignment horizontal="left" vertical="center"/>
    </xf>
    <xf numFmtId="0" fontId="11" fillId="4" borderId="38" xfId="0" applyFont="1" applyFill="1" applyBorder="1" applyAlignment="1" applyProtection="1">
      <alignment horizontal="left" vertical="center"/>
    </xf>
    <xf numFmtId="0" fontId="11" fillId="4" borderId="39" xfId="0" applyFont="1" applyFill="1" applyBorder="1" applyAlignment="1" applyProtection="1">
      <alignment horizontal="left" vertical="center"/>
    </xf>
    <xf numFmtId="0" fontId="3" fillId="0" borderId="40" xfId="0" applyFont="1" applyBorder="1" applyAlignment="1" applyProtection="1">
      <alignment horizontal="left" vertical="top" wrapText="1"/>
      <protection locked="0"/>
    </xf>
    <xf numFmtId="0" fontId="3" fillId="0" borderId="38" xfId="0" applyFont="1" applyBorder="1" applyAlignment="1" applyProtection="1">
      <alignment horizontal="left" vertical="top" wrapText="1"/>
      <protection locked="0"/>
    </xf>
    <xf numFmtId="0" fontId="3" fillId="0" borderId="39" xfId="0" applyFont="1" applyBorder="1" applyAlignment="1" applyProtection="1">
      <alignment horizontal="left" vertical="top" wrapText="1"/>
      <protection locked="0"/>
    </xf>
    <xf numFmtId="0" fontId="21" fillId="4" borderId="12" xfId="0" applyFont="1" applyFill="1" applyBorder="1" applyAlignment="1" applyProtection="1">
      <alignment horizontal="left" vertical="center"/>
    </xf>
    <xf numFmtId="1" fontId="30" fillId="0" borderId="40" xfId="0" applyNumberFormat="1" applyFont="1" applyFill="1" applyBorder="1" applyAlignment="1" applyProtection="1">
      <alignment horizontal="center" vertical="center" wrapText="1"/>
    </xf>
  </cellXfs>
  <cellStyles count="13">
    <cellStyle name="Comma0" xfId="1"/>
    <cellStyle name="Currency0" xfId="2"/>
    <cellStyle name="Date" xfId="3"/>
    <cellStyle name="Fixed" xfId="4"/>
    <cellStyle name="Hyperlink" xfId="5" builtinId="8"/>
    <cellStyle name="Normal" xfId="0" builtinId="0"/>
    <cellStyle name="Normal 2" xfId="6"/>
    <cellStyle name="Normal_Countries" xfId="7"/>
    <cellStyle name="Normal_Countries_1" xfId="8"/>
    <cellStyle name="Normal_CPFP Application Form V1.0" xfId="9"/>
    <cellStyle name="Normal_CPFP Application Form V1.0_1" xfId="10"/>
    <cellStyle name="Normal_Sheet1" xfId="11"/>
    <cellStyle name="Normal_Sheet1 2" xfId="12"/>
  </cellStyles>
  <dxfs count="66">
    <dxf>
      <fill>
        <patternFill>
          <bgColor theme="9" tint="0.59996337778862885"/>
        </patternFill>
      </fill>
    </dxf>
    <dxf>
      <fill>
        <patternFill>
          <bgColor theme="0" tint="-0.499984740745262"/>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
      <fill>
        <patternFill>
          <bgColor theme="9" tint="0.5999633777886288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0</xdr:row>
      <xdr:rowOff>14289</xdr:rowOff>
    </xdr:from>
    <xdr:to>
      <xdr:col>8</xdr:col>
      <xdr:colOff>179388</xdr:colOff>
      <xdr:row>3</xdr:row>
      <xdr:rowOff>14289</xdr:rowOff>
    </xdr:to>
    <xdr:pic>
      <xdr:nvPicPr>
        <xdr:cNvPr id="7344" name="Picture 1"/>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0963" y="14289"/>
          <a:ext cx="2271712" cy="800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http://www.thedti.gov.za/"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B1:K22"/>
  <sheetViews>
    <sheetView workbookViewId="0">
      <selection activeCell="A4" sqref="A4"/>
    </sheetView>
  </sheetViews>
  <sheetFormatPr defaultColWidth="0" defaultRowHeight="14.25" zeroHeight="1" x14ac:dyDescent="0.45"/>
  <cols>
    <col min="1" max="1" width="2.86328125" customWidth="1"/>
    <col min="2" max="2" width="1.1328125" customWidth="1"/>
    <col min="3" max="11" width="9.1328125" customWidth="1"/>
    <col min="12" max="12" width="2.86328125" customWidth="1"/>
  </cols>
  <sheetData>
    <row r="1" spans="2:11" x14ac:dyDescent="0.45"/>
    <row r="2" spans="2:11" s="1" customFormat="1" ht="74.25" customHeight="1" x14ac:dyDescent="0.55000000000000004">
      <c r="B2" s="150" t="s">
        <v>1023</v>
      </c>
      <c r="C2" s="150"/>
      <c r="D2" s="150"/>
      <c r="E2" s="150"/>
      <c r="F2" s="150"/>
      <c r="G2" s="150"/>
      <c r="H2" s="150"/>
      <c r="I2" s="150"/>
      <c r="J2" s="150"/>
      <c r="K2" s="150"/>
    </row>
    <row r="3" spans="2:11" x14ac:dyDescent="0.45"/>
    <row r="4" spans="2:11" x14ac:dyDescent="0.45">
      <c r="B4" s="151" t="s">
        <v>3932</v>
      </c>
      <c r="C4" s="152"/>
      <c r="D4" s="152"/>
      <c r="E4" s="152"/>
      <c r="F4" s="152"/>
      <c r="G4" s="152"/>
      <c r="H4" s="152"/>
      <c r="I4" s="152"/>
      <c r="J4" s="152"/>
      <c r="K4" s="153"/>
    </row>
    <row r="5" spans="2:11" x14ac:dyDescent="0.45">
      <c r="B5" s="2"/>
      <c r="C5" s="3" t="s">
        <v>1027</v>
      </c>
      <c r="D5" s="3"/>
      <c r="E5" s="3"/>
      <c r="F5" s="3"/>
      <c r="G5" s="3"/>
      <c r="H5" s="3"/>
      <c r="I5" s="3"/>
      <c r="J5" s="3"/>
      <c r="K5" s="4"/>
    </row>
    <row r="6" spans="2:11" x14ac:dyDescent="0.45">
      <c r="B6" s="5"/>
      <c r="C6" s="6" t="s">
        <v>1028</v>
      </c>
      <c r="D6" s="6"/>
      <c r="E6" s="6"/>
      <c r="F6" s="6"/>
      <c r="G6" s="6"/>
      <c r="H6" s="6"/>
      <c r="I6" s="6"/>
      <c r="J6" s="6"/>
      <c r="K6" s="7"/>
    </row>
    <row r="7" spans="2:11" x14ac:dyDescent="0.45">
      <c r="B7" s="5"/>
      <c r="C7" s="6" t="s">
        <v>1029</v>
      </c>
      <c r="D7" s="6"/>
      <c r="E7" s="6"/>
      <c r="F7" s="6"/>
      <c r="G7" s="6"/>
      <c r="H7" s="6"/>
      <c r="I7" s="6"/>
      <c r="J7" s="6"/>
      <c r="K7" s="7"/>
    </row>
    <row r="8" spans="2:11" x14ac:dyDescent="0.45">
      <c r="B8" s="5"/>
      <c r="C8" s="6" t="s">
        <v>1030</v>
      </c>
      <c r="D8" s="6"/>
      <c r="E8" s="6"/>
      <c r="F8" s="6"/>
      <c r="G8" s="6"/>
      <c r="H8" s="6"/>
      <c r="I8" s="6"/>
      <c r="J8" s="6"/>
      <c r="K8" s="7"/>
    </row>
    <row r="9" spans="2:11" x14ac:dyDescent="0.45">
      <c r="B9" s="5"/>
      <c r="C9" s="6" t="s">
        <v>1031</v>
      </c>
      <c r="D9" s="6"/>
      <c r="E9" s="6"/>
      <c r="F9" s="6"/>
      <c r="G9" s="6"/>
      <c r="H9" s="6"/>
      <c r="I9" s="6"/>
      <c r="J9" s="6"/>
      <c r="K9" s="7"/>
    </row>
    <row r="10" spans="2:11" x14ac:dyDescent="0.45">
      <c r="B10" s="5"/>
      <c r="C10" s="6" t="s">
        <v>1026</v>
      </c>
      <c r="D10" s="6"/>
      <c r="E10" s="6"/>
      <c r="F10" s="6"/>
      <c r="G10" s="6"/>
      <c r="H10" s="6"/>
      <c r="I10" s="6"/>
      <c r="J10" s="6"/>
      <c r="K10" s="7"/>
    </row>
    <row r="11" spans="2:11" x14ac:dyDescent="0.45">
      <c r="B11" s="5"/>
      <c r="C11" s="6" t="s">
        <v>1026</v>
      </c>
      <c r="D11" s="6"/>
      <c r="E11" s="6"/>
      <c r="F11" s="6"/>
      <c r="G11" s="6"/>
      <c r="H11" s="6"/>
      <c r="I11" s="6"/>
      <c r="J11" s="6"/>
      <c r="K11" s="7"/>
    </row>
    <row r="12" spans="2:11" x14ac:dyDescent="0.45">
      <c r="B12" s="5"/>
      <c r="C12" s="6" t="s">
        <v>1032</v>
      </c>
      <c r="D12" s="6"/>
      <c r="E12" s="6"/>
      <c r="F12" s="6"/>
      <c r="G12" s="6"/>
      <c r="H12" s="6"/>
      <c r="I12" s="6"/>
      <c r="J12" s="6"/>
      <c r="K12" s="7"/>
    </row>
    <row r="13" spans="2:11" x14ac:dyDescent="0.45">
      <c r="B13" s="5"/>
      <c r="C13" s="6"/>
      <c r="D13" s="6"/>
      <c r="E13" s="6"/>
      <c r="F13" s="6"/>
      <c r="G13" s="6"/>
      <c r="H13" s="6"/>
      <c r="I13" s="6"/>
      <c r="J13" s="6"/>
      <c r="K13" s="7"/>
    </row>
    <row r="14" spans="2:11" x14ac:dyDescent="0.45">
      <c r="B14" s="5"/>
      <c r="C14" s="6" t="s">
        <v>3941</v>
      </c>
      <c r="D14" s="6"/>
      <c r="E14" s="6"/>
      <c r="F14" s="6"/>
      <c r="G14" s="6"/>
      <c r="H14" s="6"/>
      <c r="I14" s="6"/>
      <c r="J14" s="6"/>
      <c r="K14" s="7"/>
    </row>
    <row r="15" spans="2:11" x14ac:dyDescent="0.45">
      <c r="B15" s="8"/>
      <c r="C15" s="9" t="s">
        <v>1033</v>
      </c>
      <c r="D15" s="9"/>
      <c r="E15" s="9"/>
      <c r="F15" s="9"/>
      <c r="G15" s="9"/>
      <c r="H15" s="9"/>
      <c r="I15" s="9"/>
      <c r="J15" s="9"/>
      <c r="K15" s="10"/>
    </row>
    <row r="16" spans="2:11" x14ac:dyDescent="0.45"/>
    <row r="17" spans="2:11" x14ac:dyDescent="0.45">
      <c r="B17" s="151" t="s">
        <v>3933</v>
      </c>
      <c r="C17" s="152"/>
      <c r="D17" s="152"/>
      <c r="E17" s="152"/>
      <c r="F17" s="152"/>
      <c r="G17" s="152"/>
      <c r="H17" s="152"/>
      <c r="I17" s="152"/>
      <c r="J17" s="152"/>
      <c r="K17" s="153"/>
    </row>
    <row r="18" spans="2:11" x14ac:dyDescent="0.45">
      <c r="B18" s="2"/>
      <c r="C18" s="3" t="s">
        <v>1024</v>
      </c>
      <c r="D18" s="3"/>
      <c r="E18" s="3"/>
      <c r="F18" s="3"/>
      <c r="G18" s="3"/>
      <c r="H18" s="3"/>
      <c r="I18" s="3"/>
      <c r="J18" s="3"/>
      <c r="K18" s="4"/>
    </row>
    <row r="19" spans="2:11" x14ac:dyDescent="0.45">
      <c r="B19" s="5"/>
      <c r="C19" s="6" t="s">
        <v>3934</v>
      </c>
      <c r="D19" s="6"/>
      <c r="E19" s="6"/>
      <c r="F19" s="6"/>
      <c r="G19" s="6"/>
      <c r="H19" s="6"/>
      <c r="I19" s="6"/>
      <c r="J19" s="6"/>
      <c r="K19" s="7"/>
    </row>
    <row r="20" spans="2:11" x14ac:dyDescent="0.45">
      <c r="B20" s="5"/>
      <c r="C20" s="6" t="s">
        <v>1025</v>
      </c>
      <c r="D20" s="6"/>
      <c r="E20" s="6"/>
      <c r="F20" s="6"/>
      <c r="G20" s="6"/>
      <c r="H20" s="6"/>
      <c r="I20" s="6"/>
      <c r="J20" s="6"/>
      <c r="K20" s="7"/>
    </row>
    <row r="21" spans="2:11" x14ac:dyDescent="0.45">
      <c r="B21" s="8"/>
      <c r="C21" s="9" t="s">
        <v>1026</v>
      </c>
      <c r="D21" s="9"/>
      <c r="E21" s="9"/>
      <c r="F21" s="9"/>
      <c r="G21" s="9"/>
      <c r="H21" s="9"/>
      <c r="I21" s="9"/>
      <c r="J21" s="9"/>
      <c r="K21" s="10"/>
    </row>
    <row r="22" spans="2:11" x14ac:dyDescent="0.45"/>
  </sheetData>
  <mergeCells count="3">
    <mergeCell ref="B2:K2"/>
    <mergeCell ref="B4:K4"/>
    <mergeCell ref="B17:K17"/>
  </mergeCells>
  <phoneticPr fontId="4" type="noConversion"/>
  <pageMargins left="0.7" right="0.7" top="0.75" bottom="0.75" header="0.3" footer="0.3"/>
  <pageSetup paperSize="9" orientation="portrait" horizontalDpi="200" verticalDpi="200" r:id="rId1"/>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dimension ref="A1:BL529"/>
  <sheetViews>
    <sheetView showGridLines="0" tabSelected="1" showRuler="0" view="pageBreakPreview" topLeftCell="A181" zoomScale="65" zoomScaleNormal="65" zoomScaleSheetLayoutView="65" workbookViewId="0">
      <selection activeCell="X81" sqref="X81:AA81"/>
    </sheetView>
  </sheetViews>
  <sheetFormatPr defaultColWidth="0" defaultRowHeight="0" customHeight="1" zeroHeight="1" x14ac:dyDescent="0.45"/>
  <cols>
    <col min="1" max="1" width="1.1328125" style="25" customWidth="1"/>
    <col min="2" max="2" width="4.3984375" style="25" customWidth="1"/>
    <col min="3" max="3" width="4.86328125" style="25" customWidth="1"/>
    <col min="4" max="7" width="4" style="25" customWidth="1"/>
    <col min="8" max="8" width="4.1328125" style="25" customWidth="1"/>
    <col min="9" max="9" width="3.73046875" style="25" customWidth="1"/>
    <col min="10" max="10" width="2.59765625" style="25" customWidth="1"/>
    <col min="11" max="14" width="4.1328125" style="25" customWidth="1"/>
    <col min="15" max="15" width="7.3984375" style="25" customWidth="1"/>
    <col min="16" max="16" width="2" style="25" customWidth="1"/>
    <col min="17" max="17" width="2.59765625" style="25" customWidth="1"/>
    <col min="18" max="19" width="4.73046875" style="25" customWidth="1"/>
    <col min="20" max="20" width="5.59765625" style="25" customWidth="1"/>
    <col min="21" max="26" width="4.265625" style="25" customWidth="1"/>
    <col min="27" max="27" width="4" style="25" customWidth="1"/>
    <col min="28" max="29" width="3.73046875" style="25" customWidth="1"/>
    <col min="30" max="30" width="4.3984375" style="25" customWidth="1"/>
    <col min="31" max="33" width="3.3984375" style="25" customWidth="1"/>
    <col min="34" max="34" width="4.3984375" style="25" customWidth="1"/>
    <col min="35" max="35" width="6.265625" style="25" customWidth="1"/>
    <col min="36" max="36" width="0.86328125" style="25" customWidth="1"/>
    <col min="37" max="37" width="23.59765625" style="25" hidden="1" customWidth="1"/>
    <col min="38" max="38" width="11.86328125" style="25" hidden="1" customWidth="1"/>
    <col min="39" max="39" width="6.73046875" style="25" hidden="1" customWidth="1"/>
    <col min="40" max="40" width="11.3984375" style="25" hidden="1" customWidth="1"/>
    <col min="41" max="41" width="12.3984375" style="25" hidden="1" customWidth="1"/>
    <col min="42" max="42" width="28.73046875" style="35" hidden="1" customWidth="1"/>
    <col min="43" max="43" width="5.265625" style="35" hidden="1" customWidth="1"/>
    <col min="44" max="44" width="20.73046875" style="25" hidden="1" customWidth="1"/>
    <col min="45" max="52" width="12.86328125" style="25" hidden="1" customWidth="1"/>
    <col min="53" max="61" width="3.86328125" style="25" hidden="1" customWidth="1"/>
    <col min="62" max="16384" width="9.1328125" style="25" hidden="1"/>
  </cols>
  <sheetData>
    <row r="1" spans="1:43" ht="21" customHeight="1" x14ac:dyDescent="0.5">
      <c r="B1" s="39" t="s">
        <v>4699</v>
      </c>
      <c r="C1" s="40"/>
      <c r="D1" s="40"/>
      <c r="E1" s="40"/>
      <c r="F1" s="40"/>
      <c r="G1" s="40"/>
      <c r="H1" s="40"/>
      <c r="I1" s="41"/>
      <c r="J1" s="41"/>
      <c r="K1" s="41"/>
      <c r="L1" s="41"/>
      <c r="M1" s="41"/>
      <c r="N1" s="41"/>
      <c r="O1" s="41"/>
      <c r="P1" s="41"/>
      <c r="Q1" s="41"/>
      <c r="R1" s="41"/>
      <c r="S1" s="41"/>
      <c r="T1" s="41"/>
      <c r="U1" s="41"/>
      <c r="V1" s="41"/>
      <c r="W1" s="41"/>
      <c r="X1" s="41"/>
      <c r="Y1" s="41"/>
      <c r="Z1" s="41"/>
      <c r="AA1" s="41"/>
      <c r="AB1" s="41"/>
      <c r="AC1" s="41"/>
      <c r="AD1" s="41"/>
      <c r="AE1" s="41"/>
      <c r="AF1" s="41"/>
      <c r="AG1" s="41"/>
      <c r="AH1" s="41"/>
      <c r="AI1" s="41"/>
      <c r="AJ1" s="41"/>
      <c r="AK1" s="35"/>
      <c r="AL1" s="35"/>
      <c r="AM1" s="35"/>
      <c r="AN1" s="35"/>
      <c r="AO1" s="35"/>
      <c r="AP1" s="42"/>
      <c r="AQ1" s="42"/>
    </row>
    <row r="2" spans="1:43" ht="21" customHeight="1" x14ac:dyDescent="0.5">
      <c r="A2" s="41"/>
      <c r="B2" s="39"/>
      <c r="C2" s="40"/>
      <c r="D2" s="40"/>
      <c r="E2" s="40"/>
      <c r="F2" s="40"/>
      <c r="G2" s="40"/>
      <c r="H2" s="40"/>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3"/>
      <c r="AL2" s="44"/>
      <c r="AM2" s="44"/>
      <c r="AN2" s="44"/>
      <c r="AO2" s="44"/>
      <c r="AP2" s="45"/>
      <c r="AQ2" s="46"/>
    </row>
    <row r="3" spans="1:43" ht="21" customHeight="1" x14ac:dyDescent="0.5">
      <c r="AH3" s="41"/>
      <c r="AI3" s="41"/>
      <c r="AJ3" s="41"/>
      <c r="AK3" s="43"/>
      <c r="AL3" s="44"/>
      <c r="AM3" s="44"/>
      <c r="AN3" s="44"/>
      <c r="AO3" s="44"/>
      <c r="AP3" s="45"/>
      <c r="AQ3" s="46"/>
    </row>
    <row r="4" spans="1:43" ht="21" customHeight="1" thickBot="1" x14ac:dyDescent="0.55000000000000004">
      <c r="D4" s="362"/>
      <c r="E4" s="362"/>
      <c r="F4" s="362"/>
      <c r="G4" s="362"/>
      <c r="H4" s="362"/>
      <c r="I4" s="362"/>
      <c r="J4" s="362"/>
      <c r="K4" s="362"/>
      <c r="L4" s="362"/>
      <c r="M4" s="362"/>
      <c r="N4" s="362"/>
      <c r="O4" s="362"/>
      <c r="P4" s="362"/>
      <c r="Q4" s="362"/>
      <c r="R4" s="362"/>
      <c r="S4" s="362"/>
      <c r="T4" s="362"/>
      <c r="U4" s="362"/>
      <c r="V4" s="362"/>
      <c r="W4" s="362"/>
      <c r="X4" s="362"/>
      <c r="Y4" s="362"/>
      <c r="Z4" s="362"/>
      <c r="AA4" s="362"/>
      <c r="AB4" s="362"/>
      <c r="AC4" s="362"/>
      <c r="AD4" s="362"/>
      <c r="AE4" s="362"/>
      <c r="AF4" s="362"/>
      <c r="AG4" s="362"/>
      <c r="AH4" s="41"/>
      <c r="AI4" s="41"/>
      <c r="AJ4" s="41"/>
      <c r="AK4" s="43"/>
      <c r="AL4" s="44"/>
      <c r="AM4" s="44"/>
      <c r="AN4" s="44"/>
      <c r="AO4" s="44"/>
      <c r="AP4" s="45"/>
      <c r="AQ4" s="46"/>
    </row>
    <row r="5" spans="1:43" ht="65.25" customHeight="1" thickBot="1" x14ac:dyDescent="0.55000000000000004">
      <c r="D5" s="369" t="s">
        <v>4684</v>
      </c>
      <c r="E5" s="370"/>
      <c r="F5" s="370"/>
      <c r="G5" s="370"/>
      <c r="H5" s="370"/>
      <c r="I5" s="370"/>
      <c r="J5" s="370"/>
      <c r="K5" s="370"/>
      <c r="L5" s="370"/>
      <c r="M5" s="370"/>
      <c r="N5" s="370"/>
      <c r="O5" s="370"/>
      <c r="P5" s="370"/>
      <c r="Q5" s="370"/>
      <c r="R5" s="370"/>
      <c r="S5" s="370"/>
      <c r="T5" s="370"/>
      <c r="U5" s="370"/>
      <c r="V5" s="370"/>
      <c r="W5" s="370"/>
      <c r="X5" s="370"/>
      <c r="Y5" s="370"/>
      <c r="Z5" s="370"/>
      <c r="AA5" s="370"/>
      <c r="AB5" s="370"/>
      <c r="AC5" s="370"/>
      <c r="AD5" s="370"/>
      <c r="AE5" s="370"/>
      <c r="AF5" s="370"/>
      <c r="AG5" s="370"/>
      <c r="AH5" s="41"/>
      <c r="AI5" s="41"/>
      <c r="AJ5" s="41"/>
      <c r="AK5" s="43"/>
      <c r="AL5" s="44"/>
      <c r="AM5" s="44"/>
      <c r="AN5" s="44"/>
      <c r="AO5" s="44"/>
      <c r="AP5" s="45"/>
      <c r="AQ5" s="46"/>
    </row>
    <row r="6" spans="1:43" ht="29.25" customHeight="1" x14ac:dyDescent="0.5">
      <c r="D6" s="47"/>
      <c r="E6" s="48"/>
      <c r="F6" s="47"/>
      <c r="G6" s="49"/>
      <c r="H6" s="49"/>
      <c r="I6" s="48"/>
      <c r="J6" s="49"/>
      <c r="K6" s="49"/>
      <c r="L6" s="49"/>
      <c r="M6" s="49"/>
      <c r="N6" s="47"/>
      <c r="O6" s="47"/>
      <c r="P6" s="50"/>
      <c r="Q6" s="50"/>
      <c r="R6" s="50"/>
      <c r="S6" s="50"/>
      <c r="T6" s="50"/>
      <c r="U6" s="50"/>
      <c r="V6" s="50"/>
      <c r="W6" s="50"/>
      <c r="X6" s="50"/>
      <c r="Y6" s="50"/>
      <c r="Z6" s="50"/>
      <c r="AA6" s="50"/>
      <c r="AB6" s="50"/>
      <c r="AC6" s="50"/>
      <c r="AD6" s="50"/>
      <c r="AE6" s="50"/>
      <c r="AF6" s="50"/>
      <c r="AG6" s="50"/>
      <c r="AH6" s="41"/>
      <c r="AI6" s="41"/>
      <c r="AJ6" s="41"/>
      <c r="AK6" s="43"/>
      <c r="AL6" s="44"/>
      <c r="AM6" s="44"/>
      <c r="AN6" s="44"/>
      <c r="AO6" s="44"/>
      <c r="AP6" s="45"/>
      <c r="AQ6" s="46"/>
    </row>
    <row r="7" spans="1:43" ht="18.75" customHeight="1" x14ac:dyDescent="0.6">
      <c r="D7" s="366" t="s">
        <v>3988</v>
      </c>
      <c r="E7" s="366"/>
      <c r="F7" s="366"/>
      <c r="G7" s="366"/>
      <c r="H7" s="366"/>
      <c r="I7" s="366"/>
      <c r="J7" s="366"/>
      <c r="K7" s="366"/>
      <c r="L7" s="366"/>
      <c r="M7" s="366"/>
      <c r="N7" s="366"/>
      <c r="O7" s="366"/>
      <c r="P7" s="366"/>
      <c r="Q7" s="366"/>
      <c r="R7" s="366"/>
      <c r="S7" s="366"/>
      <c r="T7" s="366"/>
      <c r="U7" s="366"/>
      <c r="V7" s="366"/>
      <c r="W7" s="366"/>
      <c r="X7" s="366"/>
      <c r="Y7" s="366"/>
      <c r="Z7" s="366"/>
      <c r="AA7" s="366"/>
      <c r="AB7" s="366"/>
      <c r="AC7" s="366"/>
      <c r="AD7" s="366"/>
      <c r="AE7" s="366"/>
      <c r="AF7" s="366"/>
      <c r="AG7" s="366"/>
      <c r="AH7" s="41"/>
      <c r="AI7" s="41"/>
      <c r="AJ7" s="41"/>
      <c r="AK7" s="43"/>
      <c r="AL7" s="44"/>
      <c r="AM7" s="44"/>
      <c r="AN7" s="44"/>
      <c r="AO7" s="44"/>
      <c r="AP7" s="45"/>
      <c r="AQ7" s="46"/>
    </row>
    <row r="8" spans="1:43" ht="18.75" customHeight="1" x14ac:dyDescent="0.5">
      <c r="D8" s="51"/>
      <c r="F8" s="52"/>
      <c r="G8" s="52"/>
      <c r="H8" s="51"/>
      <c r="J8" s="51"/>
      <c r="K8" s="51"/>
      <c r="L8" s="51"/>
      <c r="M8" s="51"/>
      <c r="N8" s="52"/>
      <c r="O8" s="52"/>
      <c r="P8" s="53"/>
      <c r="Q8" s="53"/>
      <c r="R8" s="53"/>
      <c r="S8" s="53"/>
      <c r="T8" s="53"/>
      <c r="U8" s="53"/>
      <c r="V8" s="53"/>
      <c r="W8" s="53"/>
      <c r="X8" s="53"/>
      <c r="Y8" s="53"/>
      <c r="Z8" s="53"/>
      <c r="AA8" s="53"/>
      <c r="AB8" s="53"/>
      <c r="AC8" s="53"/>
      <c r="AD8" s="53"/>
      <c r="AE8" s="53"/>
      <c r="AF8" s="53"/>
      <c r="AG8" s="53"/>
      <c r="AH8" s="41"/>
      <c r="AI8" s="41"/>
      <c r="AJ8" s="41"/>
      <c r="AK8" s="43"/>
      <c r="AL8" s="44"/>
      <c r="AM8" s="44"/>
      <c r="AN8" s="44"/>
      <c r="AO8" s="44"/>
      <c r="AP8" s="45"/>
      <c r="AQ8" s="46"/>
    </row>
    <row r="9" spans="1:43" ht="30" customHeight="1" x14ac:dyDescent="0.5">
      <c r="D9" s="391" t="s">
        <v>1058</v>
      </c>
      <c r="E9" s="391"/>
      <c r="F9" s="391"/>
      <c r="G9" s="391"/>
      <c r="H9" s="391"/>
      <c r="I9" s="391"/>
      <c r="J9" s="391"/>
      <c r="K9" s="391"/>
      <c r="L9" s="391"/>
      <c r="M9" s="391"/>
      <c r="N9" s="391"/>
      <c r="O9" s="391"/>
      <c r="P9" s="391"/>
      <c r="Q9" s="391"/>
      <c r="R9" s="391"/>
      <c r="S9" s="391"/>
      <c r="T9" s="391"/>
      <c r="U9" s="391"/>
      <c r="V9" s="391"/>
      <c r="W9" s="391"/>
      <c r="X9" s="391"/>
      <c r="Y9" s="391"/>
      <c r="Z9" s="391"/>
      <c r="AA9" s="391"/>
      <c r="AB9" s="391"/>
      <c r="AC9" s="391"/>
      <c r="AD9" s="391"/>
      <c r="AE9" s="391"/>
      <c r="AF9" s="391"/>
      <c r="AG9" s="54"/>
      <c r="AH9" s="54"/>
      <c r="AI9" s="41"/>
      <c r="AJ9" s="41"/>
      <c r="AK9" s="43"/>
      <c r="AL9" s="44"/>
      <c r="AM9" s="44"/>
      <c r="AN9" s="44"/>
      <c r="AO9" s="44"/>
      <c r="AP9" s="45"/>
      <c r="AQ9" s="46"/>
    </row>
    <row r="10" spans="1:43" ht="21.75" customHeight="1" x14ac:dyDescent="0.5">
      <c r="D10" s="55" t="s">
        <v>3942</v>
      </c>
      <c r="E10" s="367" t="s">
        <v>4648</v>
      </c>
      <c r="F10" s="368"/>
      <c r="G10" s="368"/>
      <c r="H10" s="368"/>
      <c r="I10" s="368"/>
      <c r="J10" s="368"/>
      <c r="K10" s="368"/>
      <c r="L10" s="368"/>
      <c r="M10" s="368"/>
      <c r="N10" s="368"/>
      <c r="O10" s="368"/>
      <c r="P10" s="368"/>
      <c r="Q10" s="368"/>
      <c r="R10" s="368"/>
      <c r="S10" s="368"/>
      <c r="T10" s="368"/>
      <c r="U10" s="368"/>
      <c r="V10" s="368"/>
      <c r="W10" s="368"/>
      <c r="X10" s="368"/>
      <c r="Y10" s="368"/>
      <c r="Z10" s="368"/>
      <c r="AA10" s="368"/>
      <c r="AB10" s="368"/>
      <c r="AC10" s="368"/>
      <c r="AD10" s="368"/>
      <c r="AE10" s="368"/>
      <c r="AF10" s="368"/>
      <c r="AG10" s="368"/>
      <c r="AH10" s="368"/>
      <c r="AI10" s="41"/>
      <c r="AJ10" s="41"/>
      <c r="AK10" s="43"/>
      <c r="AL10" s="44"/>
      <c r="AM10" s="44"/>
      <c r="AN10" s="44"/>
      <c r="AO10" s="44"/>
      <c r="AP10" s="45"/>
      <c r="AQ10" s="46"/>
    </row>
    <row r="11" spans="1:43" ht="21.75" customHeight="1" x14ac:dyDescent="0.5">
      <c r="D11" s="55" t="s">
        <v>3943</v>
      </c>
      <c r="E11" s="367" t="s">
        <v>4649</v>
      </c>
      <c r="F11" s="368"/>
      <c r="G11" s="368"/>
      <c r="H11" s="368"/>
      <c r="I11" s="368"/>
      <c r="J11" s="368"/>
      <c r="K11" s="368"/>
      <c r="L11" s="368"/>
      <c r="M11" s="368"/>
      <c r="N11" s="368"/>
      <c r="O11" s="368"/>
      <c r="P11" s="368"/>
      <c r="Q11" s="368"/>
      <c r="R11" s="368"/>
      <c r="S11" s="368"/>
      <c r="T11" s="368"/>
      <c r="U11" s="368"/>
      <c r="V11" s="368"/>
      <c r="W11" s="368"/>
      <c r="X11" s="368"/>
      <c r="Y11" s="368"/>
      <c r="Z11" s="368"/>
      <c r="AA11" s="368"/>
      <c r="AB11" s="368"/>
      <c r="AC11" s="368"/>
      <c r="AD11" s="368"/>
      <c r="AE11" s="368"/>
      <c r="AF11" s="368"/>
      <c r="AG11" s="368"/>
      <c r="AH11" s="368"/>
      <c r="AI11" s="41"/>
      <c r="AJ11" s="41"/>
      <c r="AK11" s="43"/>
      <c r="AL11" s="44"/>
      <c r="AM11" s="44"/>
      <c r="AN11" s="44"/>
      <c r="AO11" s="44"/>
      <c r="AP11" s="45"/>
      <c r="AQ11" s="46"/>
    </row>
    <row r="12" spans="1:43" ht="21.75" customHeight="1" x14ac:dyDescent="0.5">
      <c r="D12" s="55" t="s">
        <v>3944</v>
      </c>
      <c r="E12" s="56" t="s">
        <v>4650</v>
      </c>
      <c r="F12" s="56"/>
      <c r="G12" s="56"/>
      <c r="H12" s="56"/>
      <c r="I12" s="56"/>
      <c r="J12" s="56"/>
      <c r="K12" s="56"/>
      <c r="L12" s="56"/>
      <c r="M12" s="56"/>
      <c r="N12" s="56"/>
      <c r="O12" s="56"/>
      <c r="P12" s="56"/>
      <c r="Q12" s="56"/>
      <c r="R12" s="56"/>
      <c r="S12" s="56"/>
      <c r="T12" s="56"/>
      <c r="U12" s="56"/>
      <c r="V12" s="56"/>
      <c r="W12" s="56"/>
      <c r="X12" s="56"/>
      <c r="Y12" s="56"/>
      <c r="Z12" s="56"/>
      <c r="AA12" s="56"/>
      <c r="AB12" s="56"/>
      <c r="AC12" s="56"/>
      <c r="AD12" s="56"/>
      <c r="AE12" s="56"/>
      <c r="AF12" s="56"/>
      <c r="AG12" s="56"/>
      <c r="AH12" s="54"/>
      <c r="AI12" s="41"/>
      <c r="AJ12" s="41"/>
      <c r="AK12" s="43"/>
      <c r="AL12" s="44"/>
      <c r="AM12" s="44"/>
      <c r="AN12" s="44"/>
      <c r="AO12" s="44"/>
      <c r="AP12" s="45"/>
      <c r="AQ12" s="46"/>
    </row>
    <row r="13" spans="1:43" ht="21.75" customHeight="1" x14ac:dyDescent="0.5">
      <c r="D13" s="55" t="s">
        <v>3946</v>
      </c>
      <c r="E13" s="56" t="s">
        <v>4651</v>
      </c>
      <c r="F13" s="57"/>
      <c r="G13" s="57"/>
      <c r="H13" s="57"/>
      <c r="I13" s="57"/>
      <c r="J13" s="57"/>
      <c r="K13" s="57"/>
      <c r="L13" s="57"/>
      <c r="M13" s="57"/>
      <c r="N13" s="57"/>
      <c r="O13" s="57"/>
      <c r="P13" s="57"/>
      <c r="Q13" s="57"/>
      <c r="R13" s="57"/>
      <c r="S13" s="57"/>
      <c r="T13" s="57"/>
      <c r="U13" s="57"/>
      <c r="V13" s="57"/>
      <c r="W13" s="57"/>
      <c r="X13" s="57"/>
      <c r="Y13" s="57"/>
      <c r="Z13" s="57"/>
      <c r="AA13" s="57"/>
      <c r="AB13" s="57"/>
      <c r="AC13" s="57"/>
      <c r="AD13" s="57"/>
      <c r="AE13" s="57"/>
      <c r="AF13" s="57"/>
      <c r="AG13" s="54"/>
      <c r="AH13" s="54"/>
      <c r="AI13" s="41"/>
      <c r="AJ13" s="41"/>
      <c r="AK13" s="43"/>
      <c r="AL13" s="44"/>
      <c r="AM13" s="44"/>
      <c r="AN13" s="44"/>
      <c r="AO13" s="44"/>
      <c r="AP13" s="45"/>
      <c r="AQ13" s="46"/>
    </row>
    <row r="14" spans="1:43" ht="33" customHeight="1" x14ac:dyDescent="0.5">
      <c r="D14" s="55" t="s">
        <v>3949</v>
      </c>
      <c r="E14" s="205" t="s">
        <v>4652</v>
      </c>
      <c r="F14" s="200"/>
      <c r="G14" s="200"/>
      <c r="H14" s="200"/>
      <c r="I14" s="200"/>
      <c r="J14" s="200"/>
      <c r="K14" s="200"/>
      <c r="L14" s="200"/>
      <c r="M14" s="200"/>
      <c r="N14" s="200"/>
      <c r="O14" s="200"/>
      <c r="P14" s="200"/>
      <c r="Q14" s="200"/>
      <c r="R14" s="200"/>
      <c r="S14" s="200"/>
      <c r="T14" s="200"/>
      <c r="U14" s="200"/>
      <c r="V14" s="200"/>
      <c r="W14" s="200"/>
      <c r="X14" s="200"/>
      <c r="Y14" s="200"/>
      <c r="Z14" s="200"/>
      <c r="AA14" s="200"/>
      <c r="AB14" s="200"/>
      <c r="AC14" s="200"/>
      <c r="AD14" s="200"/>
      <c r="AE14" s="200"/>
      <c r="AF14" s="200"/>
      <c r="AG14" s="200"/>
      <c r="AH14" s="200"/>
      <c r="AI14" s="41"/>
      <c r="AJ14" s="41"/>
      <c r="AK14" s="43"/>
      <c r="AL14" s="44"/>
      <c r="AM14" s="44"/>
      <c r="AN14" s="44"/>
      <c r="AO14" s="44"/>
      <c r="AP14" s="45"/>
      <c r="AQ14" s="46"/>
    </row>
    <row r="15" spans="1:43" ht="21.75" customHeight="1" x14ac:dyDescent="0.4">
      <c r="D15" s="55" t="s">
        <v>3952</v>
      </c>
      <c r="E15" s="56" t="s">
        <v>4653</v>
      </c>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9"/>
      <c r="AK15" s="43"/>
      <c r="AL15" s="44"/>
      <c r="AM15" s="44"/>
      <c r="AN15" s="44"/>
      <c r="AO15" s="44"/>
      <c r="AP15" s="45"/>
      <c r="AQ15" s="46"/>
    </row>
    <row r="16" spans="1:43" ht="36.75" customHeight="1" x14ac:dyDescent="0.45">
      <c r="D16" s="55" t="s">
        <v>4005</v>
      </c>
      <c r="E16" s="205" t="s">
        <v>4654</v>
      </c>
      <c r="F16" s="371"/>
      <c r="G16" s="371"/>
      <c r="H16" s="371"/>
      <c r="I16" s="371"/>
      <c r="J16" s="371"/>
      <c r="K16" s="371"/>
      <c r="L16" s="371"/>
      <c r="M16" s="371"/>
      <c r="N16" s="371"/>
      <c r="O16" s="371"/>
      <c r="P16" s="371"/>
      <c r="Q16" s="371"/>
      <c r="R16" s="371"/>
      <c r="S16" s="371"/>
      <c r="T16" s="371"/>
      <c r="U16" s="371"/>
      <c r="V16" s="371"/>
      <c r="W16" s="371"/>
      <c r="X16" s="371"/>
      <c r="Y16" s="371"/>
      <c r="Z16" s="371"/>
      <c r="AA16" s="371"/>
      <c r="AB16" s="371"/>
      <c r="AC16" s="371"/>
      <c r="AD16" s="371"/>
      <c r="AE16" s="371"/>
      <c r="AF16" s="371"/>
      <c r="AG16" s="371"/>
      <c r="AH16" s="371"/>
      <c r="AK16" s="43"/>
      <c r="AL16" s="44"/>
      <c r="AM16" s="44"/>
      <c r="AN16" s="44"/>
      <c r="AO16" s="44"/>
      <c r="AP16" s="45"/>
      <c r="AQ16" s="46"/>
    </row>
    <row r="17" spans="1:43" ht="34.15" customHeight="1" x14ac:dyDescent="0.5">
      <c r="A17" s="41"/>
      <c r="D17" s="55" t="s">
        <v>4006</v>
      </c>
      <c r="E17" s="205" t="s">
        <v>4668</v>
      </c>
      <c r="F17" s="206"/>
      <c r="G17" s="206"/>
      <c r="H17" s="206"/>
      <c r="I17" s="206"/>
      <c r="J17" s="206"/>
      <c r="K17" s="206"/>
      <c r="L17" s="206"/>
      <c r="M17" s="206"/>
      <c r="N17" s="206"/>
      <c r="O17" s="206"/>
      <c r="P17" s="206"/>
      <c r="Q17" s="206"/>
      <c r="R17" s="206"/>
      <c r="S17" s="206"/>
      <c r="T17" s="206"/>
      <c r="U17" s="206"/>
      <c r="V17" s="206"/>
      <c r="W17" s="206"/>
      <c r="X17" s="206"/>
      <c r="Y17" s="206"/>
      <c r="Z17" s="206"/>
      <c r="AA17" s="206"/>
      <c r="AB17" s="206"/>
      <c r="AC17" s="206"/>
      <c r="AD17" s="206"/>
      <c r="AE17" s="206"/>
      <c r="AF17" s="206"/>
      <c r="AG17" s="206"/>
      <c r="AH17" s="54"/>
      <c r="AI17" s="41"/>
      <c r="AJ17" s="41"/>
      <c r="AK17" s="43"/>
      <c r="AL17" s="44"/>
      <c r="AM17" s="44"/>
      <c r="AN17" s="44"/>
      <c r="AO17" s="44"/>
      <c r="AP17" s="45"/>
      <c r="AQ17" s="60"/>
    </row>
    <row r="18" spans="1:43" ht="18.75" customHeight="1" x14ac:dyDescent="0.5">
      <c r="A18" s="41"/>
      <c r="D18" s="395"/>
      <c r="E18" s="395"/>
      <c r="F18" s="395"/>
      <c r="G18" s="395"/>
      <c r="H18" s="395"/>
      <c r="I18" s="395"/>
      <c r="J18" s="395"/>
      <c r="K18" s="22"/>
      <c r="M18" s="59"/>
      <c r="N18" s="59"/>
      <c r="O18" s="59"/>
      <c r="P18" s="59"/>
      <c r="Q18" s="59"/>
      <c r="R18" s="59"/>
      <c r="S18" s="61"/>
      <c r="T18" s="61"/>
      <c r="U18" s="61"/>
      <c r="V18" s="61"/>
      <c r="W18" s="61"/>
      <c r="X18" s="61"/>
      <c r="Y18" s="61"/>
      <c r="Z18" s="54"/>
      <c r="AA18" s="54"/>
      <c r="AB18" s="54"/>
      <c r="AC18" s="54"/>
      <c r="AD18" s="54"/>
      <c r="AE18" s="54"/>
      <c r="AF18" s="54"/>
      <c r="AG18" s="54"/>
      <c r="AH18" s="54"/>
      <c r="AI18" s="41"/>
      <c r="AJ18" s="41"/>
      <c r="AK18" s="43"/>
      <c r="AL18" s="44"/>
      <c r="AM18" s="44"/>
      <c r="AN18" s="44"/>
      <c r="AO18" s="44"/>
      <c r="AP18" s="45"/>
      <c r="AQ18" s="60"/>
    </row>
    <row r="19" spans="1:43" ht="36" customHeight="1" x14ac:dyDescent="0.5">
      <c r="A19" s="41"/>
      <c r="B19" s="62"/>
      <c r="C19" s="40"/>
      <c r="D19" s="56" t="s">
        <v>2720</v>
      </c>
      <c r="E19" s="39"/>
      <c r="F19" s="39"/>
      <c r="G19" s="39"/>
      <c r="H19" s="39"/>
      <c r="I19" s="54"/>
      <c r="J19" s="54"/>
      <c r="K19" s="54"/>
      <c r="L19" s="54"/>
      <c r="M19" s="54"/>
      <c r="N19" s="54"/>
      <c r="O19" s="54"/>
      <c r="P19" s="54"/>
      <c r="Q19" s="54"/>
      <c r="R19" s="54"/>
      <c r="S19" s="54"/>
      <c r="T19" s="54"/>
      <c r="U19" s="54"/>
      <c r="V19" s="54"/>
      <c r="W19" s="54"/>
      <c r="X19" s="54"/>
      <c r="Y19" s="54"/>
      <c r="Z19" s="54"/>
      <c r="AA19" s="54"/>
      <c r="AB19" s="54"/>
      <c r="AC19" s="54"/>
      <c r="AD19" s="54"/>
      <c r="AE19" s="54"/>
      <c r="AF19" s="54"/>
      <c r="AG19" s="54"/>
      <c r="AH19" s="54"/>
      <c r="AI19" s="41"/>
      <c r="AJ19" s="41"/>
      <c r="AP19" s="45"/>
      <c r="AQ19" s="60"/>
    </row>
    <row r="20" spans="1:43" ht="18" customHeight="1" x14ac:dyDescent="0.55000000000000004">
      <c r="A20" s="41"/>
      <c r="B20" s="63"/>
      <c r="C20" s="40"/>
      <c r="D20" s="39" t="s">
        <v>2551</v>
      </c>
      <c r="E20" s="39"/>
      <c r="F20" s="39"/>
      <c r="G20" s="39"/>
      <c r="H20" s="39"/>
      <c r="I20" s="54"/>
      <c r="J20" s="54"/>
      <c r="K20" s="54"/>
      <c r="L20" s="54"/>
      <c r="M20" s="54"/>
      <c r="N20" s="54"/>
      <c r="O20" s="54"/>
      <c r="P20" s="54"/>
      <c r="Q20" s="54"/>
      <c r="R20" s="54"/>
      <c r="S20" s="54"/>
      <c r="T20" s="54"/>
      <c r="U20" s="54"/>
      <c r="V20" s="54"/>
      <c r="W20" s="54"/>
      <c r="X20" s="54"/>
      <c r="Y20" s="54"/>
      <c r="Z20" s="54"/>
      <c r="AA20" s="54"/>
      <c r="AB20" s="54"/>
      <c r="AC20" s="54"/>
      <c r="AD20" s="54"/>
      <c r="AE20" s="54"/>
      <c r="AF20" s="54"/>
      <c r="AG20" s="54"/>
      <c r="AH20" s="54"/>
      <c r="AI20" s="41"/>
      <c r="AJ20" s="41"/>
      <c r="AP20" s="45"/>
      <c r="AQ20" s="60"/>
    </row>
    <row r="21" spans="1:43" ht="18.75" customHeight="1" x14ac:dyDescent="0.6">
      <c r="A21" s="41"/>
      <c r="B21" s="40"/>
      <c r="C21" s="40"/>
      <c r="D21" s="59"/>
      <c r="E21" s="23"/>
      <c r="F21" s="363" t="s">
        <v>3992</v>
      </c>
      <c r="G21" s="363"/>
      <c r="H21" s="363"/>
      <c r="I21" s="363"/>
      <c r="J21" s="363"/>
      <c r="K21" s="363"/>
      <c r="L21" s="363"/>
      <c r="M21" s="363"/>
      <c r="N21" s="363"/>
      <c r="O21" s="363"/>
      <c r="P21" s="363"/>
      <c r="Q21" s="363"/>
      <c r="R21" s="363"/>
      <c r="S21" s="363"/>
      <c r="T21" s="363"/>
      <c r="U21" s="23"/>
      <c r="V21" s="363" t="s">
        <v>4608</v>
      </c>
      <c r="W21" s="363"/>
      <c r="X21" s="363"/>
      <c r="Y21" s="363"/>
      <c r="Z21" s="363"/>
      <c r="AA21" s="363"/>
      <c r="AB21" s="363"/>
      <c r="AC21" s="363"/>
      <c r="AD21" s="363"/>
      <c r="AE21" s="363"/>
      <c r="AF21" s="363"/>
      <c r="AG21" s="363"/>
      <c r="AH21" s="363"/>
      <c r="AI21" s="363"/>
      <c r="AJ21" s="41"/>
      <c r="AP21" s="45"/>
      <c r="AQ21" s="60"/>
    </row>
    <row r="22" spans="1:43" ht="18.75" customHeight="1" x14ac:dyDescent="0.6">
      <c r="A22" s="41"/>
      <c r="B22" s="40"/>
      <c r="C22" s="40"/>
      <c r="D22" s="59"/>
      <c r="E22" s="23"/>
      <c r="F22" s="363" t="s">
        <v>4671</v>
      </c>
      <c r="G22" s="363"/>
      <c r="H22" s="363"/>
      <c r="I22" s="363"/>
      <c r="J22" s="363"/>
      <c r="K22" s="363"/>
      <c r="L22" s="363"/>
      <c r="M22" s="363"/>
      <c r="N22" s="363"/>
      <c r="O22" s="363"/>
      <c r="P22" s="363"/>
      <c r="Q22" s="363"/>
      <c r="R22" s="363"/>
      <c r="S22" s="363"/>
      <c r="T22" s="363"/>
      <c r="U22" s="23"/>
      <c r="V22" s="363" t="s">
        <v>4606</v>
      </c>
      <c r="W22" s="363"/>
      <c r="X22" s="363"/>
      <c r="Y22" s="363"/>
      <c r="Z22" s="363"/>
      <c r="AA22" s="363"/>
      <c r="AB22" s="363"/>
      <c r="AC22" s="363"/>
      <c r="AD22" s="363"/>
      <c r="AE22" s="363"/>
      <c r="AF22" s="363"/>
      <c r="AG22" s="363"/>
      <c r="AH22" s="363"/>
      <c r="AI22" s="363"/>
      <c r="AJ22" s="41"/>
      <c r="AP22" s="45"/>
      <c r="AQ22" s="46"/>
    </row>
    <row r="23" spans="1:43" ht="18.75" customHeight="1" x14ac:dyDescent="0.6">
      <c r="A23" s="41"/>
      <c r="B23" s="40"/>
      <c r="C23" s="40"/>
      <c r="D23" s="59"/>
      <c r="E23" s="23"/>
      <c r="F23" s="363" t="s">
        <v>3990</v>
      </c>
      <c r="G23" s="363"/>
      <c r="H23" s="363"/>
      <c r="I23" s="363"/>
      <c r="J23" s="363"/>
      <c r="K23" s="363"/>
      <c r="L23" s="363"/>
      <c r="M23" s="363"/>
      <c r="N23" s="363"/>
      <c r="O23" s="363"/>
      <c r="P23" s="363"/>
      <c r="Q23" s="363"/>
      <c r="R23" s="363"/>
      <c r="S23" s="363"/>
      <c r="T23" s="363"/>
      <c r="U23" s="23"/>
      <c r="V23" s="363" t="s">
        <v>3989</v>
      </c>
      <c r="W23" s="363"/>
      <c r="X23" s="363"/>
      <c r="Y23" s="363"/>
      <c r="Z23" s="363"/>
      <c r="AA23" s="363"/>
      <c r="AB23" s="363"/>
      <c r="AC23" s="363"/>
      <c r="AD23" s="363"/>
      <c r="AE23" s="363"/>
      <c r="AF23" s="363"/>
      <c r="AG23" s="363"/>
      <c r="AH23" s="363"/>
      <c r="AI23" s="363"/>
      <c r="AJ23" s="41"/>
      <c r="AP23" s="45"/>
      <c r="AQ23" s="46"/>
    </row>
    <row r="24" spans="1:43" ht="18.75" customHeight="1" x14ac:dyDescent="0.6">
      <c r="A24" s="41"/>
      <c r="B24" s="40"/>
      <c r="C24" s="40"/>
      <c r="D24" s="59"/>
      <c r="E24" s="23"/>
      <c r="F24" s="363" t="s">
        <v>3991</v>
      </c>
      <c r="G24" s="363"/>
      <c r="H24" s="363"/>
      <c r="I24" s="363"/>
      <c r="J24" s="363"/>
      <c r="K24" s="363"/>
      <c r="L24" s="363"/>
      <c r="M24" s="363"/>
      <c r="N24" s="363"/>
      <c r="O24" s="363"/>
      <c r="P24" s="363"/>
      <c r="Q24" s="363"/>
      <c r="R24" s="363"/>
      <c r="S24" s="363"/>
      <c r="T24" s="363"/>
      <c r="U24" s="23"/>
      <c r="V24" s="363" t="s">
        <v>4672</v>
      </c>
      <c r="W24" s="363"/>
      <c r="X24" s="363"/>
      <c r="Y24" s="363"/>
      <c r="Z24" s="363"/>
      <c r="AA24" s="363"/>
      <c r="AB24" s="363"/>
      <c r="AC24" s="363"/>
      <c r="AD24" s="363"/>
      <c r="AE24" s="363"/>
      <c r="AF24" s="363"/>
      <c r="AG24" s="363"/>
      <c r="AH24" s="363"/>
      <c r="AI24" s="363"/>
      <c r="AJ24" s="41"/>
      <c r="AK24" s="43"/>
      <c r="AL24" s="44"/>
      <c r="AM24" s="44"/>
      <c r="AN24" s="44"/>
      <c r="AO24" s="44"/>
      <c r="AP24" s="45"/>
      <c r="AQ24" s="46"/>
    </row>
    <row r="25" spans="1:43" ht="18.75" customHeight="1" x14ac:dyDescent="0.6">
      <c r="A25" s="41"/>
      <c r="B25" s="40"/>
      <c r="C25" s="40"/>
      <c r="D25" s="59"/>
      <c r="E25" s="23"/>
      <c r="F25" s="363" t="s">
        <v>4605</v>
      </c>
      <c r="G25" s="363"/>
      <c r="H25" s="363"/>
      <c r="I25" s="363"/>
      <c r="J25" s="363"/>
      <c r="K25" s="363"/>
      <c r="L25" s="363"/>
      <c r="M25" s="363"/>
      <c r="N25" s="363"/>
      <c r="O25" s="363"/>
      <c r="P25" s="363"/>
      <c r="Q25" s="363"/>
      <c r="R25" s="363"/>
      <c r="S25" s="363"/>
      <c r="T25" s="363"/>
      <c r="U25" s="23"/>
      <c r="V25" s="364" t="s">
        <v>4170</v>
      </c>
      <c r="W25" s="365"/>
      <c r="X25" s="365"/>
      <c r="Y25" s="365"/>
      <c r="Z25" s="365"/>
      <c r="AA25" s="429"/>
      <c r="AB25" s="430"/>
      <c r="AC25" s="430"/>
      <c r="AD25" s="430"/>
      <c r="AE25" s="430"/>
      <c r="AF25" s="430"/>
      <c r="AG25" s="430"/>
      <c r="AH25" s="430"/>
      <c r="AI25" s="431"/>
      <c r="AJ25" s="41"/>
      <c r="AK25" s="43"/>
      <c r="AL25" s="44"/>
      <c r="AM25" s="44"/>
      <c r="AN25" s="44"/>
      <c r="AO25" s="44"/>
      <c r="AP25" s="45"/>
      <c r="AQ25" s="46"/>
    </row>
    <row r="26" spans="1:43" ht="18.75" customHeight="1" x14ac:dyDescent="0.5">
      <c r="A26" s="41"/>
      <c r="B26" s="40"/>
      <c r="C26" s="40"/>
      <c r="D26" s="59"/>
      <c r="E26" s="59"/>
      <c r="F26" s="39"/>
      <c r="G26" s="39"/>
      <c r="H26" s="39"/>
      <c r="I26" s="54"/>
      <c r="J26" s="54"/>
      <c r="K26" s="54"/>
      <c r="L26" s="54"/>
      <c r="M26" s="54"/>
      <c r="N26" s="54"/>
      <c r="O26" s="54"/>
      <c r="P26" s="54"/>
      <c r="Q26" s="54"/>
      <c r="R26" s="54"/>
      <c r="S26" s="54"/>
      <c r="T26" s="54"/>
      <c r="U26" s="54"/>
      <c r="V26" s="54"/>
      <c r="W26" s="54"/>
      <c r="X26" s="54"/>
      <c r="Y26" s="54"/>
      <c r="Z26" s="54"/>
      <c r="AA26" s="54"/>
      <c r="AB26" s="54"/>
      <c r="AC26" s="54"/>
      <c r="AD26" s="54"/>
      <c r="AE26" s="54"/>
      <c r="AF26" s="54"/>
      <c r="AG26" s="54"/>
      <c r="AH26" s="54"/>
      <c r="AI26" s="41"/>
      <c r="AJ26" s="41"/>
      <c r="AK26" s="43"/>
      <c r="AL26" s="44"/>
      <c r="AM26" s="44"/>
      <c r="AN26" s="44"/>
      <c r="AO26" s="44"/>
      <c r="AP26" s="45"/>
      <c r="AQ26" s="46"/>
    </row>
    <row r="27" spans="1:43" ht="18.75" customHeight="1" thickBot="1" x14ac:dyDescent="0.55000000000000004">
      <c r="A27" s="41"/>
      <c r="B27" s="40"/>
      <c r="C27" s="40"/>
      <c r="D27" s="432" t="s">
        <v>3993</v>
      </c>
      <c r="E27" s="432"/>
      <c r="F27" s="432"/>
      <c r="G27" s="432"/>
      <c r="H27" s="432"/>
      <c r="I27" s="432"/>
      <c r="J27" s="432"/>
      <c r="K27" s="432"/>
      <c r="L27" s="432"/>
      <c r="M27" s="432"/>
      <c r="N27" s="432"/>
      <c r="O27" s="432"/>
      <c r="P27" s="432"/>
      <c r="Q27" s="432"/>
      <c r="R27" s="432"/>
      <c r="S27" s="432"/>
      <c r="T27" s="432"/>
      <c r="U27" s="432"/>
      <c r="V27" s="432"/>
      <c r="W27" s="432"/>
      <c r="X27" s="432"/>
      <c r="Y27" s="432"/>
      <c r="Z27" s="432"/>
      <c r="AA27" s="432"/>
      <c r="AB27" s="432"/>
      <c r="AC27" s="432"/>
      <c r="AD27" s="432"/>
      <c r="AE27" s="432"/>
      <c r="AF27" s="432"/>
      <c r="AG27" s="432"/>
      <c r="AH27" s="54"/>
      <c r="AI27" s="41"/>
      <c r="AJ27" s="41"/>
      <c r="AK27" s="43"/>
      <c r="AL27" s="44"/>
      <c r="AM27" s="44"/>
      <c r="AN27" s="44"/>
      <c r="AO27" s="44"/>
      <c r="AP27" s="45"/>
      <c r="AQ27" s="46"/>
    </row>
    <row r="28" spans="1:43" ht="18.75" customHeight="1" x14ac:dyDescent="0.5">
      <c r="A28" s="41"/>
      <c r="B28" s="40"/>
      <c r="C28" s="40"/>
      <c r="D28" s="59"/>
      <c r="E28" s="39"/>
      <c r="F28" s="59"/>
      <c r="G28" s="39"/>
      <c r="H28" s="39"/>
      <c r="I28" s="54"/>
      <c r="J28" s="54"/>
      <c r="K28" s="54"/>
      <c r="L28" s="54"/>
      <c r="M28" s="54"/>
      <c r="N28" s="54"/>
      <c r="O28" s="54"/>
      <c r="P28" s="54"/>
      <c r="Q28" s="54"/>
      <c r="R28" s="54"/>
      <c r="S28" s="54"/>
      <c r="T28" s="54"/>
      <c r="U28" s="54"/>
      <c r="V28" s="54"/>
      <c r="W28" s="54"/>
      <c r="X28" s="54"/>
      <c r="Y28" s="54"/>
      <c r="Z28" s="54"/>
      <c r="AA28" s="54"/>
      <c r="AB28" s="54"/>
      <c r="AC28" s="54"/>
      <c r="AD28" s="54"/>
      <c r="AE28" s="54"/>
      <c r="AF28" s="54"/>
      <c r="AG28" s="54"/>
      <c r="AH28" s="54"/>
      <c r="AI28" s="41"/>
      <c r="AJ28" s="41"/>
      <c r="AK28" s="43"/>
      <c r="AL28" s="44"/>
      <c r="AM28" s="44"/>
      <c r="AN28" s="44"/>
      <c r="AO28" s="44"/>
      <c r="AP28" s="45"/>
      <c r="AQ28" s="46"/>
    </row>
    <row r="29" spans="1:43" ht="18.75" customHeight="1" x14ac:dyDescent="0.5">
      <c r="A29" s="41"/>
      <c r="B29" s="40"/>
      <c r="C29" s="40"/>
      <c r="D29" s="64" t="s">
        <v>4637</v>
      </c>
      <c r="E29" s="64"/>
      <c r="F29" s="65"/>
      <c r="G29" s="64"/>
      <c r="H29" s="64"/>
      <c r="I29" s="54"/>
      <c r="J29" s="54"/>
      <c r="K29" s="54"/>
      <c r="L29" s="54"/>
      <c r="M29" s="54"/>
      <c r="N29" s="54"/>
      <c r="O29" s="54"/>
      <c r="P29" s="54"/>
      <c r="Q29" s="54"/>
      <c r="R29" s="54"/>
      <c r="S29" s="54"/>
      <c r="T29" s="54"/>
      <c r="U29" s="64" t="s">
        <v>4607</v>
      </c>
      <c r="V29" s="54"/>
      <c r="W29" s="54"/>
      <c r="X29" s="54"/>
      <c r="Y29" s="54"/>
      <c r="Z29" s="54"/>
      <c r="AA29" s="54"/>
      <c r="AB29" s="54"/>
      <c r="AC29" s="54"/>
      <c r="AD29" s="54"/>
      <c r="AE29" s="54"/>
      <c r="AF29" s="54"/>
      <c r="AG29" s="54"/>
      <c r="AH29" s="54"/>
      <c r="AI29" s="41"/>
      <c r="AJ29" s="41"/>
      <c r="AK29" s="43"/>
      <c r="AL29" s="44"/>
      <c r="AM29" s="44"/>
      <c r="AN29" s="44"/>
      <c r="AO29" s="44"/>
      <c r="AP29" s="45"/>
      <c r="AQ29" s="46"/>
    </row>
    <row r="30" spans="1:43" ht="18.75" customHeight="1" x14ac:dyDescent="0.5">
      <c r="A30" s="41"/>
      <c r="B30" s="40"/>
      <c r="C30" s="40"/>
      <c r="D30" s="65" t="s">
        <v>4638</v>
      </c>
      <c r="E30" s="65"/>
      <c r="F30" s="65"/>
      <c r="G30" s="65"/>
      <c r="H30" s="65"/>
      <c r="L30" s="54"/>
      <c r="M30" s="54"/>
      <c r="N30" s="54"/>
      <c r="O30" s="54"/>
      <c r="P30" s="54"/>
      <c r="Q30" s="54"/>
      <c r="R30" s="54"/>
      <c r="S30" s="54"/>
      <c r="T30" s="54"/>
      <c r="U30" s="64" t="s">
        <v>4673</v>
      </c>
      <c r="V30" s="54"/>
      <c r="W30" s="54"/>
      <c r="X30" s="54"/>
      <c r="Y30" s="54"/>
      <c r="Z30" s="54"/>
      <c r="AA30" s="54"/>
      <c r="AB30" s="54"/>
      <c r="AC30" s="54"/>
      <c r="AD30" s="54"/>
      <c r="AE30" s="54"/>
      <c r="AF30" s="54"/>
      <c r="AG30" s="54"/>
      <c r="AH30" s="54"/>
      <c r="AI30" s="41"/>
      <c r="AJ30" s="41"/>
      <c r="AK30" s="43"/>
      <c r="AL30" s="44"/>
      <c r="AM30" s="44"/>
      <c r="AN30" s="44"/>
      <c r="AO30" s="44"/>
      <c r="AP30" s="45"/>
      <c r="AQ30" s="46"/>
    </row>
    <row r="31" spans="1:43" ht="18.75" customHeight="1" x14ac:dyDescent="0.5">
      <c r="A31" s="41"/>
      <c r="B31" s="40"/>
      <c r="C31" s="40"/>
      <c r="D31" s="64" t="s">
        <v>4639</v>
      </c>
      <c r="E31" s="64"/>
      <c r="F31" s="64"/>
      <c r="G31" s="64"/>
      <c r="H31" s="64"/>
      <c r="I31" s="54"/>
      <c r="J31" s="54"/>
      <c r="K31" s="54"/>
      <c r="L31" s="54"/>
      <c r="M31" s="54"/>
      <c r="N31" s="54"/>
      <c r="O31" s="54"/>
      <c r="P31" s="54"/>
      <c r="Q31" s="54"/>
      <c r="R31" s="54"/>
      <c r="S31" s="54"/>
      <c r="T31" s="54"/>
      <c r="U31" s="64" t="s">
        <v>1545</v>
      </c>
      <c r="V31" s="54"/>
      <c r="W31" s="54"/>
      <c r="X31" s="54"/>
      <c r="Y31" s="54"/>
      <c r="Z31" s="54"/>
      <c r="AA31" s="54"/>
      <c r="AB31" s="54"/>
      <c r="AC31" s="54"/>
      <c r="AD31" s="54"/>
      <c r="AE31" s="54"/>
      <c r="AF31" s="54"/>
      <c r="AG31" s="54"/>
      <c r="AH31" s="54"/>
      <c r="AI31" s="41"/>
      <c r="AJ31" s="41"/>
      <c r="AK31" s="43"/>
      <c r="AL31" s="44"/>
      <c r="AM31" s="44"/>
      <c r="AN31" s="44"/>
      <c r="AO31" s="44"/>
      <c r="AP31" s="45"/>
      <c r="AQ31" s="46"/>
    </row>
    <row r="32" spans="1:43" ht="18.75" customHeight="1" x14ac:dyDescent="0.5">
      <c r="A32" s="41"/>
      <c r="B32" s="40"/>
      <c r="C32" s="40"/>
      <c r="D32" s="64" t="s">
        <v>4640</v>
      </c>
      <c r="E32" s="64"/>
      <c r="F32" s="64"/>
      <c r="G32" s="64"/>
      <c r="H32" s="64"/>
      <c r="I32" s="54"/>
      <c r="J32" s="54"/>
      <c r="K32" s="54"/>
      <c r="L32" s="54"/>
      <c r="M32" s="54"/>
      <c r="N32" s="54"/>
      <c r="O32" s="54"/>
      <c r="P32" s="54"/>
      <c r="Q32" s="54"/>
      <c r="R32" s="54"/>
      <c r="S32" s="54"/>
      <c r="T32" s="54"/>
      <c r="U32" s="64" t="s">
        <v>1056</v>
      </c>
      <c r="V32" s="54"/>
      <c r="W32" s="54"/>
      <c r="X32" s="54"/>
      <c r="Y32" s="54"/>
      <c r="Z32" s="54"/>
      <c r="AA32" s="54"/>
      <c r="AB32" s="54"/>
      <c r="AC32" s="54"/>
      <c r="AD32" s="54"/>
      <c r="AE32" s="54"/>
      <c r="AF32" s="54"/>
      <c r="AG32" s="54"/>
      <c r="AH32" s="54"/>
      <c r="AI32" s="41"/>
      <c r="AJ32" s="41"/>
      <c r="AK32" s="43"/>
      <c r="AL32" s="44"/>
      <c r="AM32" s="44"/>
      <c r="AN32" s="44"/>
      <c r="AO32" s="44"/>
      <c r="AP32" s="45"/>
      <c r="AQ32" s="46"/>
    </row>
    <row r="33" spans="1:43" ht="18.75" customHeight="1" x14ac:dyDescent="0.5">
      <c r="A33" s="41"/>
      <c r="B33" s="66"/>
      <c r="C33" s="40"/>
      <c r="N33" s="54"/>
      <c r="O33" s="54"/>
      <c r="P33" s="54"/>
      <c r="Q33" s="54"/>
      <c r="R33" s="54"/>
      <c r="S33" s="54"/>
      <c r="T33" s="54"/>
      <c r="U33" s="64" t="s">
        <v>1057</v>
      </c>
      <c r="V33" s="54"/>
      <c r="W33" s="54"/>
      <c r="X33" s="54"/>
      <c r="Y33" s="54"/>
      <c r="Z33" s="54"/>
      <c r="AA33" s="54"/>
      <c r="AB33" s="54"/>
      <c r="AC33" s="54"/>
      <c r="AD33" s="54"/>
      <c r="AE33" s="54"/>
      <c r="AF33" s="54"/>
      <c r="AG33" s="54"/>
      <c r="AH33" s="54"/>
      <c r="AI33" s="41"/>
      <c r="AJ33" s="41"/>
      <c r="AK33" s="43"/>
      <c r="AL33" s="44"/>
      <c r="AM33" s="44"/>
      <c r="AN33" s="44"/>
      <c r="AO33" s="44"/>
      <c r="AP33" s="45"/>
      <c r="AQ33" s="46"/>
    </row>
    <row r="34" spans="1:43" ht="21" customHeight="1" x14ac:dyDescent="0.5">
      <c r="A34" s="41"/>
      <c r="B34" s="62"/>
      <c r="C34" s="40"/>
      <c r="D34" s="24" t="s">
        <v>4641</v>
      </c>
      <c r="E34" s="64"/>
      <c r="F34" s="64"/>
      <c r="G34" s="64"/>
      <c r="H34" s="64"/>
      <c r="I34" s="54"/>
      <c r="J34" s="54"/>
      <c r="K34" s="54"/>
      <c r="L34" s="54"/>
      <c r="M34" s="54"/>
      <c r="N34" s="59"/>
      <c r="O34" s="59"/>
      <c r="P34" s="59"/>
      <c r="Q34" s="54"/>
      <c r="R34" s="54"/>
      <c r="S34" s="54"/>
      <c r="T34" s="54"/>
      <c r="U34" s="54"/>
      <c r="V34" s="54"/>
      <c r="W34" s="54"/>
      <c r="X34" s="54"/>
      <c r="Y34" s="54"/>
      <c r="Z34" s="54"/>
      <c r="AA34" s="54"/>
      <c r="AB34" s="54"/>
      <c r="AC34" s="54"/>
      <c r="AD34" s="54"/>
      <c r="AE34" s="54"/>
      <c r="AF34" s="54"/>
      <c r="AG34" s="54"/>
      <c r="AH34" s="54"/>
      <c r="AI34" s="41"/>
      <c r="AJ34" s="41"/>
      <c r="AK34" s="43"/>
      <c r="AL34" s="44"/>
      <c r="AM34" s="44"/>
      <c r="AN34" s="44"/>
      <c r="AO34" s="44"/>
      <c r="AP34" s="45"/>
      <c r="AQ34" s="46"/>
    </row>
    <row r="35" spans="1:43" ht="21" customHeight="1" x14ac:dyDescent="0.5">
      <c r="A35" s="41"/>
      <c r="B35" s="62"/>
      <c r="C35" s="40"/>
      <c r="D35" s="199" t="s">
        <v>4642</v>
      </c>
      <c r="E35" s="200"/>
      <c r="F35" s="200"/>
      <c r="G35" s="200"/>
      <c r="H35" s="200"/>
      <c r="I35" s="200"/>
      <c r="J35" s="200"/>
      <c r="K35" s="200"/>
      <c r="L35" s="200"/>
      <c r="M35" s="200"/>
      <c r="N35" s="200"/>
      <c r="O35" s="200"/>
      <c r="P35" s="54"/>
      <c r="Q35" s="54"/>
      <c r="R35" s="54"/>
      <c r="S35" s="54"/>
      <c r="T35" s="54"/>
      <c r="U35" s="54"/>
      <c r="V35" s="54"/>
      <c r="W35" s="54"/>
      <c r="X35" s="54"/>
      <c r="Y35" s="54"/>
      <c r="Z35" s="54"/>
      <c r="AA35" s="54"/>
      <c r="AB35" s="54"/>
      <c r="AC35" s="54"/>
      <c r="AD35" s="54"/>
      <c r="AE35" s="54"/>
      <c r="AF35" s="54"/>
      <c r="AG35" s="54"/>
      <c r="AH35" s="54"/>
      <c r="AI35" s="41"/>
      <c r="AJ35" s="41"/>
      <c r="AK35" s="43"/>
      <c r="AL35" s="44"/>
      <c r="AM35" s="44"/>
      <c r="AN35" s="44"/>
      <c r="AO35" s="44"/>
      <c r="AP35" s="45"/>
      <c r="AQ35" s="46"/>
    </row>
    <row r="36" spans="1:43" ht="18.75" customHeight="1" x14ac:dyDescent="0.5">
      <c r="A36" s="41"/>
      <c r="B36" s="62"/>
      <c r="C36" s="40"/>
      <c r="D36" s="39"/>
      <c r="E36" s="39"/>
      <c r="F36" s="39"/>
      <c r="G36" s="39"/>
      <c r="H36" s="39"/>
      <c r="I36" s="54"/>
      <c r="J36" s="54"/>
      <c r="K36" s="54"/>
      <c r="L36" s="54"/>
      <c r="M36" s="54"/>
      <c r="N36" s="54"/>
      <c r="O36" s="54"/>
      <c r="P36" s="54"/>
      <c r="Q36" s="54"/>
      <c r="R36" s="54"/>
      <c r="S36" s="54"/>
      <c r="T36" s="54"/>
      <c r="U36" s="54"/>
      <c r="V36" s="54"/>
      <c r="W36" s="54"/>
      <c r="X36" s="54"/>
      <c r="Y36" s="54"/>
      <c r="Z36" s="54"/>
      <c r="AA36" s="54"/>
      <c r="AB36" s="54"/>
      <c r="AC36" s="54"/>
      <c r="AD36" s="54"/>
      <c r="AE36" s="54"/>
      <c r="AF36" s="54"/>
      <c r="AG36" s="54"/>
      <c r="AH36" s="54"/>
      <c r="AI36" s="41"/>
      <c r="AJ36" s="41"/>
      <c r="AK36" s="43"/>
      <c r="AL36" s="44"/>
      <c r="AM36" s="44"/>
      <c r="AN36" s="44"/>
      <c r="AO36" s="44"/>
      <c r="AP36" s="45"/>
      <c r="AQ36" s="46"/>
    </row>
    <row r="37" spans="1:43" ht="18.75" hidden="1" customHeight="1" x14ac:dyDescent="0.5">
      <c r="A37" s="41"/>
      <c r="B37" s="62"/>
      <c r="C37" s="40"/>
      <c r="D37" s="39"/>
      <c r="E37" s="39"/>
      <c r="F37" s="39"/>
      <c r="G37" s="39"/>
      <c r="H37" s="39"/>
      <c r="I37" s="54"/>
      <c r="J37" s="54"/>
      <c r="K37" s="54"/>
      <c r="L37" s="54"/>
      <c r="M37" s="54"/>
      <c r="N37" s="54"/>
      <c r="O37" s="54"/>
      <c r="P37" s="54"/>
      <c r="Q37" s="54"/>
      <c r="R37" s="54"/>
      <c r="S37" s="54"/>
      <c r="T37" s="54"/>
      <c r="U37" s="54"/>
      <c r="V37" s="54"/>
      <c r="W37" s="54"/>
      <c r="X37" s="54"/>
      <c r="Y37" s="54"/>
      <c r="Z37" s="54"/>
      <c r="AA37" s="54"/>
      <c r="AB37" s="54"/>
      <c r="AC37" s="54"/>
      <c r="AD37" s="54"/>
      <c r="AE37" s="54"/>
      <c r="AF37" s="54"/>
      <c r="AG37" s="54"/>
      <c r="AH37" s="54"/>
      <c r="AI37" s="41"/>
      <c r="AJ37" s="41"/>
      <c r="AK37" s="43"/>
      <c r="AL37" s="44"/>
      <c r="AM37" s="44"/>
      <c r="AN37" s="44"/>
      <c r="AO37" s="44"/>
      <c r="AP37" s="45"/>
      <c r="AQ37" s="46"/>
    </row>
    <row r="38" spans="1:43" ht="18.75" hidden="1" customHeight="1" x14ac:dyDescent="0.5">
      <c r="A38" s="41"/>
      <c r="B38" s="62"/>
      <c r="C38" s="40"/>
      <c r="D38" s="39"/>
      <c r="E38" s="39"/>
      <c r="F38" s="39"/>
      <c r="G38" s="39"/>
      <c r="H38" s="39"/>
      <c r="I38" s="54"/>
      <c r="J38" s="54"/>
      <c r="K38" s="54"/>
      <c r="L38" s="54"/>
      <c r="M38" s="54"/>
      <c r="N38" s="54"/>
      <c r="O38" s="54"/>
      <c r="P38" s="54"/>
      <c r="Q38" s="54"/>
      <c r="R38" s="54"/>
      <c r="S38" s="54"/>
      <c r="T38" s="54"/>
      <c r="U38" s="54"/>
      <c r="V38" s="54"/>
      <c r="W38" s="54"/>
      <c r="X38" s="54"/>
      <c r="Y38" s="54"/>
      <c r="Z38" s="54"/>
      <c r="AA38" s="54"/>
      <c r="AB38" s="54"/>
      <c r="AC38" s="54"/>
      <c r="AD38" s="54"/>
      <c r="AE38" s="54"/>
      <c r="AF38" s="54"/>
      <c r="AG38" s="54"/>
      <c r="AH38" s="54"/>
      <c r="AI38" s="41"/>
      <c r="AJ38" s="41"/>
      <c r="AK38" s="43"/>
      <c r="AL38" s="44"/>
      <c r="AM38" s="44"/>
      <c r="AN38" s="44"/>
      <c r="AO38" s="44"/>
      <c r="AP38" s="45"/>
      <c r="AQ38" s="46"/>
    </row>
    <row r="39" spans="1:43" ht="21.75" customHeight="1" x14ac:dyDescent="0.5">
      <c r="A39" s="41"/>
      <c r="B39" s="40"/>
      <c r="C39" s="40"/>
      <c r="D39" s="59"/>
      <c r="E39" s="39"/>
      <c r="F39" s="59"/>
      <c r="G39" s="39" t="s">
        <v>4021</v>
      </c>
      <c r="H39" s="59"/>
      <c r="I39" s="54"/>
      <c r="J39" s="54"/>
      <c r="K39" s="54"/>
      <c r="L39" s="54"/>
      <c r="M39" s="54"/>
      <c r="N39" s="54"/>
      <c r="O39" s="54"/>
      <c r="P39" s="54"/>
      <c r="Q39" s="54"/>
      <c r="R39" s="54"/>
      <c r="S39" s="54"/>
      <c r="T39" s="54"/>
      <c r="U39" s="54"/>
      <c r="V39" s="54"/>
      <c r="W39" s="54"/>
      <c r="X39" s="54"/>
      <c r="Y39" s="54"/>
      <c r="Z39" s="54"/>
      <c r="AA39" s="54"/>
      <c r="AB39" s="54"/>
      <c r="AC39" s="54"/>
      <c r="AD39" s="54"/>
      <c r="AE39" s="54"/>
      <c r="AF39" s="54"/>
      <c r="AG39" s="54"/>
      <c r="AH39" s="54"/>
      <c r="AI39" s="41"/>
      <c r="AJ39" s="41"/>
      <c r="AK39" s="43"/>
      <c r="AL39" s="44"/>
      <c r="AM39" s="44"/>
      <c r="AN39" s="44"/>
      <c r="AO39" s="44"/>
      <c r="AP39" s="45"/>
      <c r="AQ39" s="46"/>
    </row>
    <row r="40" spans="1:43" ht="21.75" customHeight="1" x14ac:dyDescent="0.5">
      <c r="A40" s="41"/>
      <c r="B40" s="40"/>
      <c r="C40" s="40"/>
      <c r="D40" s="39"/>
      <c r="E40" s="39"/>
      <c r="F40" s="59"/>
      <c r="G40" s="39"/>
      <c r="H40" s="39"/>
      <c r="I40" s="54"/>
      <c r="J40" s="54"/>
      <c r="K40" s="54"/>
      <c r="L40" s="54"/>
      <c r="M40" s="54"/>
      <c r="N40" s="54"/>
      <c r="O40" s="54"/>
      <c r="P40" s="54"/>
      <c r="Q40" s="54"/>
      <c r="R40" s="54"/>
      <c r="S40" s="54"/>
      <c r="T40" s="54"/>
      <c r="U40" s="54"/>
      <c r="V40" s="54"/>
      <c r="W40" s="54"/>
      <c r="X40" s="54"/>
      <c r="Y40" s="54"/>
      <c r="Z40" s="54"/>
      <c r="AA40" s="54"/>
      <c r="AB40" s="54"/>
      <c r="AC40" s="54"/>
      <c r="AD40" s="54"/>
      <c r="AE40" s="54"/>
      <c r="AF40" s="54"/>
      <c r="AG40" s="54"/>
      <c r="AH40" s="54"/>
      <c r="AI40" s="41"/>
      <c r="AJ40" s="41"/>
      <c r="AK40" s="43"/>
      <c r="AL40" s="44"/>
      <c r="AM40" s="44"/>
      <c r="AN40" s="44"/>
      <c r="AO40" s="44"/>
      <c r="AP40" s="45"/>
      <c r="AQ40" s="46"/>
    </row>
    <row r="41" spans="1:43" ht="21.75" customHeight="1" x14ac:dyDescent="0.5">
      <c r="A41" s="41"/>
      <c r="B41" s="40"/>
      <c r="C41" s="40"/>
      <c r="D41" s="39"/>
      <c r="E41" s="39"/>
      <c r="F41" s="59"/>
      <c r="G41" s="39"/>
      <c r="H41" s="39"/>
      <c r="I41" s="54"/>
      <c r="J41" s="54"/>
      <c r="K41" s="54"/>
      <c r="L41" s="54"/>
      <c r="M41" s="54"/>
      <c r="N41" s="54"/>
      <c r="O41" s="54"/>
      <c r="P41" s="54"/>
      <c r="Q41" s="54"/>
      <c r="R41" s="54"/>
      <c r="S41" s="54"/>
      <c r="T41" s="54"/>
      <c r="U41" s="54"/>
      <c r="V41" s="54"/>
      <c r="W41" s="54"/>
      <c r="X41" s="54"/>
      <c r="Y41" s="54"/>
      <c r="Z41" s="54"/>
      <c r="AA41" s="54"/>
      <c r="AB41" s="54"/>
      <c r="AC41" s="54"/>
      <c r="AD41" s="54"/>
      <c r="AE41" s="54"/>
      <c r="AF41" s="54"/>
      <c r="AG41" s="54"/>
      <c r="AH41" s="54"/>
      <c r="AI41" s="41"/>
      <c r="AJ41" s="41"/>
      <c r="AK41" s="43"/>
      <c r="AL41" s="44"/>
      <c r="AM41" s="44"/>
      <c r="AN41" s="44"/>
      <c r="AO41" s="44"/>
      <c r="AP41" s="45"/>
      <c r="AQ41" s="46"/>
    </row>
    <row r="42" spans="1:43" ht="18.75" customHeight="1" thickBot="1" x14ac:dyDescent="0.55000000000000004">
      <c r="A42" s="41"/>
      <c r="B42" s="62"/>
      <c r="C42" s="40"/>
      <c r="D42" s="39"/>
      <c r="E42" s="39"/>
      <c r="F42" s="39"/>
      <c r="G42" s="39"/>
      <c r="H42" s="39"/>
      <c r="I42" s="54"/>
      <c r="J42" s="54"/>
      <c r="K42" s="54"/>
      <c r="L42" s="54"/>
      <c r="M42" s="54"/>
      <c r="N42" s="54"/>
      <c r="O42" s="54"/>
      <c r="P42" s="54"/>
      <c r="Q42" s="54"/>
      <c r="R42" s="54"/>
      <c r="S42" s="54"/>
      <c r="T42" s="54"/>
      <c r="U42" s="54"/>
      <c r="V42" s="54"/>
      <c r="W42" s="54"/>
      <c r="X42" s="54"/>
      <c r="Y42" s="54"/>
      <c r="Z42" s="54"/>
      <c r="AA42" s="54"/>
      <c r="AB42" s="54"/>
      <c r="AC42" s="54"/>
      <c r="AD42" s="54"/>
      <c r="AE42" s="54"/>
      <c r="AF42" s="54"/>
      <c r="AG42" s="54"/>
      <c r="AH42" s="54"/>
      <c r="AI42" s="41"/>
      <c r="AJ42" s="41"/>
      <c r="AK42" s="43"/>
      <c r="AL42" s="44"/>
      <c r="AM42" s="44"/>
      <c r="AN42" s="44"/>
      <c r="AO42" s="44"/>
      <c r="AP42" s="45"/>
      <c r="AQ42" s="46"/>
    </row>
    <row r="43" spans="1:43" ht="60" customHeight="1" x14ac:dyDescent="0.5">
      <c r="A43" s="41"/>
      <c r="B43" s="149"/>
      <c r="C43" s="40"/>
      <c r="D43" s="39"/>
      <c r="E43" s="39"/>
      <c r="F43" s="39"/>
      <c r="G43" s="39"/>
      <c r="H43" s="39"/>
      <c r="I43" s="54"/>
      <c r="J43" s="54"/>
      <c r="K43" s="54"/>
      <c r="L43" s="54"/>
      <c r="M43" s="54"/>
      <c r="N43" s="54"/>
      <c r="O43" s="54"/>
      <c r="P43" s="54"/>
      <c r="Q43" s="54"/>
      <c r="R43" s="54"/>
      <c r="S43" s="54"/>
      <c r="T43" s="54"/>
      <c r="U43" s="423" t="s">
        <v>4022</v>
      </c>
      <c r="V43" s="424"/>
      <c r="W43" s="424"/>
      <c r="X43" s="424"/>
      <c r="Y43" s="424"/>
      <c r="Z43" s="424"/>
      <c r="AA43" s="424"/>
      <c r="AB43" s="424"/>
      <c r="AC43" s="424"/>
      <c r="AD43" s="425"/>
      <c r="AE43" s="59"/>
      <c r="AF43" s="59"/>
      <c r="AG43" s="59"/>
      <c r="AH43" s="59"/>
      <c r="AJ43" s="41"/>
      <c r="AK43" s="43"/>
      <c r="AL43" s="44"/>
      <c r="AM43" s="44"/>
      <c r="AN43" s="44"/>
      <c r="AO43" s="44"/>
      <c r="AP43" s="45"/>
      <c r="AQ43" s="46"/>
    </row>
    <row r="44" spans="1:43" ht="59.25" customHeight="1" thickBot="1" x14ac:dyDescent="0.55000000000000004">
      <c r="A44" s="41"/>
      <c r="B44" s="67"/>
      <c r="C44" s="40"/>
      <c r="D44" s="39"/>
      <c r="E44" s="39"/>
      <c r="F44" s="59"/>
      <c r="G44" s="39"/>
      <c r="H44" s="39"/>
      <c r="I44" s="54"/>
      <c r="J44" s="54"/>
      <c r="K44" s="54"/>
      <c r="L44" s="54"/>
      <c r="M44" s="54"/>
      <c r="N44" s="54"/>
      <c r="O44" s="54"/>
      <c r="P44" s="54"/>
      <c r="Q44" s="54"/>
      <c r="R44" s="54"/>
      <c r="S44" s="54"/>
      <c r="T44" s="54"/>
      <c r="U44" s="392"/>
      <c r="V44" s="393"/>
      <c r="W44" s="393"/>
      <c r="X44" s="393"/>
      <c r="Y44" s="393"/>
      <c r="Z44" s="393"/>
      <c r="AA44" s="393"/>
      <c r="AB44" s="393"/>
      <c r="AC44" s="393"/>
      <c r="AD44" s="394"/>
      <c r="AE44" s="59"/>
      <c r="AF44" s="59"/>
      <c r="AG44" s="59"/>
      <c r="AH44" s="59"/>
      <c r="AJ44" s="41"/>
      <c r="AL44" s="44"/>
      <c r="AM44" s="44"/>
      <c r="AN44" s="44"/>
      <c r="AO44" s="44"/>
      <c r="AP44" s="45"/>
      <c r="AQ44" s="46"/>
    </row>
    <row r="45" spans="1:43" ht="14.25" customHeight="1" x14ac:dyDescent="0.5">
      <c r="A45" s="41"/>
      <c r="B45" s="62"/>
      <c r="C45" s="40"/>
      <c r="D45" s="59"/>
      <c r="E45" s="39"/>
      <c r="F45" s="39"/>
      <c r="G45" s="39"/>
      <c r="H45" s="72"/>
      <c r="I45" s="54"/>
      <c r="J45" s="54"/>
      <c r="K45" s="54"/>
      <c r="L45" s="54"/>
      <c r="M45" s="54"/>
      <c r="N45" s="54"/>
      <c r="O45" s="54"/>
      <c r="P45" s="54"/>
      <c r="Q45" s="54"/>
      <c r="R45" s="54"/>
      <c r="S45" s="54"/>
      <c r="T45" s="54"/>
      <c r="U45" s="54"/>
      <c r="V45" s="54"/>
      <c r="W45" s="54"/>
      <c r="X45" s="54"/>
      <c r="Y45" s="54"/>
      <c r="Z45" s="54"/>
      <c r="AA45" s="54"/>
      <c r="AB45" s="54"/>
      <c r="AC45" s="54"/>
      <c r="AD45" s="54"/>
      <c r="AE45" s="54"/>
      <c r="AF45" s="54"/>
      <c r="AG45" s="54"/>
      <c r="AH45" s="54"/>
      <c r="AI45" s="41"/>
      <c r="AJ45" s="41"/>
      <c r="AK45" s="73" t="s">
        <v>1241</v>
      </c>
      <c r="AL45" s="74" t="s">
        <v>1242</v>
      </c>
      <c r="AM45" s="75">
        <v>1</v>
      </c>
      <c r="AN45" s="75">
        <v>10</v>
      </c>
      <c r="AO45" s="76">
        <v>2000</v>
      </c>
      <c r="AP45" s="71">
        <v>5</v>
      </c>
      <c r="AQ45" s="46"/>
    </row>
    <row r="46" spans="1:43" ht="14.25" customHeight="1" x14ac:dyDescent="0.5">
      <c r="A46" s="41"/>
      <c r="B46" s="41"/>
      <c r="C46" s="41"/>
      <c r="D46" s="54"/>
      <c r="E46" s="54"/>
      <c r="F46" s="54"/>
      <c r="G46" s="54"/>
      <c r="H46" s="77"/>
      <c r="I46" s="54"/>
      <c r="J46" s="54"/>
      <c r="K46" s="54"/>
      <c r="L46" s="54"/>
      <c r="M46" s="54"/>
      <c r="N46" s="54"/>
      <c r="O46" s="54"/>
      <c r="P46" s="54"/>
      <c r="Q46" s="54"/>
      <c r="R46" s="54"/>
      <c r="S46" s="54"/>
      <c r="T46" s="54"/>
      <c r="U46" s="54"/>
      <c r="V46" s="54"/>
      <c r="W46" s="54"/>
      <c r="X46" s="54"/>
      <c r="Y46" s="54"/>
      <c r="Z46" s="54"/>
      <c r="AA46" s="54"/>
      <c r="AB46" s="54"/>
      <c r="AC46" s="54"/>
      <c r="AD46" s="54"/>
      <c r="AE46" s="54"/>
      <c r="AF46" s="54"/>
      <c r="AG46" s="54"/>
      <c r="AH46" s="54"/>
      <c r="AI46" s="41"/>
      <c r="AJ46" s="41"/>
      <c r="AK46" s="68" t="s">
        <v>1240</v>
      </c>
      <c r="AL46" s="78" t="s">
        <v>1243</v>
      </c>
      <c r="AM46" s="69">
        <v>2</v>
      </c>
      <c r="AN46" s="69">
        <v>15</v>
      </c>
      <c r="AO46" s="70">
        <v>2000</v>
      </c>
      <c r="AP46" s="71">
        <v>6</v>
      </c>
      <c r="AQ46" s="46"/>
    </row>
    <row r="47" spans="1:43" ht="18.75" customHeight="1" x14ac:dyDescent="0.5">
      <c r="A47" s="41"/>
      <c r="B47" s="41"/>
      <c r="C47" s="41"/>
      <c r="D47" s="54"/>
      <c r="E47" s="54"/>
      <c r="F47" s="54"/>
      <c r="G47" s="54"/>
      <c r="H47" s="62" t="s">
        <v>4609</v>
      </c>
      <c r="I47" s="54"/>
      <c r="J47" s="54"/>
      <c r="K47" s="54"/>
      <c r="L47" s="54"/>
      <c r="M47" s="54"/>
      <c r="N47" s="54"/>
      <c r="O47" s="54"/>
      <c r="P47" s="54"/>
      <c r="Q47" s="54"/>
      <c r="R47" s="54"/>
      <c r="S47" s="54"/>
      <c r="T47" s="54"/>
      <c r="U47" s="54"/>
      <c r="V47" s="54"/>
      <c r="W47" s="54"/>
      <c r="X47" s="54"/>
      <c r="Y47" s="54"/>
      <c r="Z47" s="54"/>
      <c r="AA47" s="54"/>
      <c r="AB47" s="54"/>
      <c r="AC47" s="54"/>
      <c r="AD47" s="54"/>
      <c r="AE47" s="54"/>
      <c r="AF47" s="54"/>
      <c r="AG47" s="54"/>
      <c r="AH47" s="54"/>
      <c r="AI47" s="41"/>
      <c r="AJ47" s="41"/>
      <c r="AK47" s="73" t="s">
        <v>1239</v>
      </c>
      <c r="AL47" s="74" t="s">
        <v>1243</v>
      </c>
      <c r="AM47" s="75">
        <v>2</v>
      </c>
      <c r="AN47" s="75">
        <v>15</v>
      </c>
      <c r="AO47" s="76">
        <v>2000</v>
      </c>
      <c r="AP47" s="71">
        <v>7</v>
      </c>
      <c r="AQ47" s="46"/>
    </row>
    <row r="48" spans="1:43" ht="18.75" customHeight="1" thickBot="1" x14ac:dyDescent="0.55000000000000004">
      <c r="A48" s="41"/>
      <c r="B48" s="41"/>
      <c r="C48" s="218" t="s">
        <v>2721</v>
      </c>
      <c r="D48" s="218"/>
      <c r="E48" s="218"/>
      <c r="F48" s="407">
        <v>44652</v>
      </c>
      <c r="G48" s="407"/>
      <c r="H48" s="408"/>
      <c r="I48" s="408"/>
      <c r="J48" s="200"/>
      <c r="K48" s="200"/>
      <c r="L48" s="200"/>
      <c r="M48" s="54"/>
      <c r="N48" s="54"/>
      <c r="O48" s="54"/>
      <c r="P48" s="54"/>
      <c r="Q48" s="54"/>
      <c r="R48" s="54"/>
      <c r="S48" s="54"/>
      <c r="T48" s="54"/>
      <c r="U48" s="54"/>
      <c r="V48" s="54"/>
      <c r="W48" s="54"/>
      <c r="X48" s="54"/>
      <c r="Y48" s="54"/>
      <c r="Z48" s="54"/>
      <c r="AA48" s="54"/>
      <c r="AB48" s="54"/>
      <c r="AC48" s="54"/>
      <c r="AD48" s="54"/>
      <c r="AE48" s="54"/>
      <c r="AF48" s="54"/>
      <c r="AG48" s="54"/>
      <c r="AH48" s="54"/>
      <c r="AI48" s="41"/>
      <c r="AJ48" s="41"/>
      <c r="AK48" s="79" t="s">
        <v>1238</v>
      </c>
      <c r="AL48" s="80" t="s">
        <v>1244</v>
      </c>
      <c r="AM48" s="81">
        <v>3</v>
      </c>
      <c r="AN48" s="81">
        <v>5</v>
      </c>
      <c r="AO48" s="82">
        <v>2000</v>
      </c>
      <c r="AP48" s="83">
        <v>8</v>
      </c>
      <c r="AQ48" s="46"/>
    </row>
    <row r="49" spans="1:45" ht="24.75" customHeight="1" thickBot="1" x14ac:dyDescent="0.55000000000000004">
      <c r="A49" s="41"/>
      <c r="B49" s="405"/>
      <c r="C49" s="406"/>
      <c r="D49" s="406"/>
      <c r="E49" s="406"/>
      <c r="F49" s="406"/>
      <c r="G49" s="406"/>
      <c r="H49" s="406"/>
      <c r="I49" s="406"/>
      <c r="J49" s="406"/>
      <c r="K49" s="406"/>
      <c r="L49" s="406"/>
      <c r="M49" s="406"/>
      <c r="N49" s="406"/>
      <c r="O49" s="406"/>
      <c r="P49" s="406"/>
      <c r="Q49" s="406"/>
      <c r="R49" s="406"/>
      <c r="S49" s="406"/>
      <c r="T49" s="406"/>
      <c r="U49" s="406"/>
      <c r="V49" s="406"/>
      <c r="W49" s="406"/>
      <c r="X49" s="406"/>
      <c r="Y49" s="406"/>
      <c r="Z49" s="406"/>
      <c r="AA49" s="406"/>
      <c r="AB49" s="406"/>
      <c r="AC49" s="406"/>
      <c r="AD49" s="406"/>
      <c r="AE49" s="406"/>
      <c r="AF49" s="406"/>
      <c r="AG49" s="406"/>
      <c r="AH49" s="406"/>
      <c r="AI49" s="406"/>
      <c r="AJ49" s="41"/>
      <c r="AK49" s="85" t="e">
        <f>RIGHT(AK50,2)</f>
        <v>#REF!</v>
      </c>
      <c r="AL49" s="86" t="s">
        <v>3986</v>
      </c>
      <c r="AM49" s="44"/>
      <c r="AN49" s="44"/>
      <c r="AO49" s="44"/>
      <c r="AP49" s="45"/>
      <c r="AQ49" s="60"/>
    </row>
    <row r="50" spans="1:45" ht="25.5" customHeight="1" thickBot="1" x14ac:dyDescent="0.45">
      <c r="A50" s="87"/>
      <c r="B50" s="409" t="s">
        <v>3947</v>
      </c>
      <c r="C50" s="410"/>
      <c r="D50" s="410"/>
      <c r="E50" s="410"/>
      <c r="F50" s="410"/>
      <c r="G50" s="410"/>
      <c r="H50" s="410"/>
      <c r="I50" s="410"/>
      <c r="J50" s="410"/>
      <c r="K50" s="410"/>
      <c r="L50" s="410"/>
      <c r="M50" s="410"/>
      <c r="N50" s="410"/>
      <c r="O50" s="410"/>
      <c r="P50" s="410"/>
      <c r="Q50" s="410"/>
      <c r="R50" s="410"/>
      <c r="S50" s="410"/>
      <c r="T50" s="410"/>
      <c r="U50" s="410"/>
      <c r="V50" s="410"/>
      <c r="W50" s="410"/>
      <c r="X50" s="410"/>
      <c r="Y50" s="410"/>
      <c r="Z50" s="410"/>
      <c r="AA50" s="410"/>
      <c r="AB50" s="410"/>
      <c r="AC50" s="410"/>
      <c r="AD50" s="410"/>
      <c r="AE50" s="410"/>
      <c r="AF50" s="410"/>
      <c r="AG50" s="410"/>
      <c r="AH50" s="410"/>
      <c r="AI50" s="411"/>
      <c r="AJ50" s="88"/>
      <c r="AK50" s="89" t="e">
        <f>YEAR(#REF!)</f>
        <v>#REF!</v>
      </c>
      <c r="AL50" s="86" t="s">
        <v>3956</v>
      </c>
      <c r="AM50" s="44"/>
      <c r="AN50" s="44"/>
      <c r="AO50" s="44"/>
      <c r="AP50" s="45"/>
      <c r="AQ50" s="60"/>
    </row>
    <row r="51" spans="1:45" ht="12" customHeight="1" thickBot="1" x14ac:dyDescent="0.45">
      <c r="AK51" s="90" t="s">
        <v>3958</v>
      </c>
      <c r="AP51" s="45"/>
      <c r="AQ51" s="60"/>
    </row>
    <row r="52" spans="1:45" ht="30" customHeight="1" thickBot="1" x14ac:dyDescent="0.45">
      <c r="B52" s="237" t="s">
        <v>1245</v>
      </c>
      <c r="C52" s="238"/>
      <c r="D52" s="238"/>
      <c r="E52" s="238"/>
      <c r="F52" s="238"/>
      <c r="G52" s="238"/>
      <c r="H52" s="238"/>
      <c r="I52" s="238"/>
      <c r="J52" s="238"/>
      <c r="K52" s="238"/>
      <c r="L52" s="238"/>
      <c r="M52" s="238"/>
      <c r="N52" s="238"/>
      <c r="O52" s="238"/>
      <c r="P52" s="238"/>
      <c r="Q52" s="238"/>
      <c r="R52" s="238"/>
      <c r="S52" s="238"/>
      <c r="T52" s="238"/>
      <c r="U52" s="238"/>
      <c r="V52" s="238"/>
      <c r="W52" s="238"/>
      <c r="X52" s="238"/>
      <c r="Y52" s="238"/>
      <c r="Z52" s="238"/>
      <c r="AA52" s="238"/>
      <c r="AB52" s="238"/>
      <c r="AC52" s="238"/>
      <c r="AD52" s="238"/>
      <c r="AE52" s="238"/>
      <c r="AF52" s="238"/>
      <c r="AG52" s="238"/>
      <c r="AH52" s="238"/>
      <c r="AI52" s="239"/>
      <c r="AK52" s="91" t="s">
        <v>3959</v>
      </c>
      <c r="AP52" s="45"/>
      <c r="AQ52" s="60"/>
    </row>
    <row r="53" spans="1:45" ht="24.75" customHeight="1" x14ac:dyDescent="0.4">
      <c r="C53" s="92" t="s">
        <v>3942</v>
      </c>
      <c r="D53" s="93" t="s">
        <v>1060</v>
      </c>
      <c r="E53" s="93"/>
      <c r="F53" s="93"/>
      <c r="G53" s="93"/>
      <c r="H53" s="93"/>
      <c r="I53" s="94"/>
      <c r="J53" s="94"/>
      <c r="K53" s="94"/>
      <c r="L53" s="94"/>
      <c r="M53" s="94"/>
      <c r="N53" s="94"/>
      <c r="O53" s="93"/>
      <c r="P53" s="93"/>
      <c r="Q53" s="93"/>
      <c r="R53" s="95"/>
      <c r="S53" s="402"/>
      <c r="T53" s="403"/>
      <c r="U53" s="403"/>
      <c r="V53" s="403"/>
      <c r="W53" s="403"/>
      <c r="X53" s="403"/>
      <c r="Y53" s="403"/>
      <c r="Z53" s="403"/>
      <c r="AA53" s="403"/>
      <c r="AB53" s="403"/>
      <c r="AC53" s="403"/>
      <c r="AD53" s="403"/>
      <c r="AE53" s="403"/>
      <c r="AF53" s="403"/>
      <c r="AG53" s="403"/>
      <c r="AH53" s="403"/>
      <c r="AI53" s="404"/>
      <c r="AK53" s="96" t="s">
        <v>3964</v>
      </c>
      <c r="AL53" s="96" t="s">
        <v>3964</v>
      </c>
      <c r="AM53" s="97"/>
      <c r="AP53" s="45"/>
      <c r="AQ53" s="60"/>
    </row>
    <row r="54" spans="1:45" ht="24.75" customHeight="1" thickBot="1" x14ac:dyDescent="0.45">
      <c r="C54" s="92" t="s">
        <v>3943</v>
      </c>
      <c r="D54" s="98" t="s">
        <v>4169</v>
      </c>
      <c r="E54" s="98"/>
      <c r="F54" s="98"/>
      <c r="G54" s="98"/>
      <c r="H54" s="98"/>
      <c r="I54" s="98"/>
      <c r="J54" s="98"/>
      <c r="K54" s="98"/>
      <c r="L54" s="98"/>
      <c r="M54" s="98"/>
      <c r="N54" s="98"/>
      <c r="O54" s="98"/>
      <c r="P54" s="98"/>
      <c r="Q54" s="98"/>
      <c r="R54" s="95"/>
      <c r="S54" s="294"/>
      <c r="T54" s="295"/>
      <c r="U54" s="295"/>
      <c r="V54" s="295"/>
      <c r="W54" s="295"/>
      <c r="X54" s="295"/>
      <c r="Y54" s="295"/>
      <c r="Z54" s="295"/>
      <c r="AA54" s="295"/>
      <c r="AB54" s="295"/>
      <c r="AC54" s="295"/>
      <c r="AD54" s="295"/>
      <c r="AE54" s="295"/>
      <c r="AF54" s="295"/>
      <c r="AG54" s="295"/>
      <c r="AH54" s="295"/>
      <c r="AI54" s="296"/>
      <c r="AK54" s="91" t="s">
        <v>3965</v>
      </c>
      <c r="AL54" s="99"/>
      <c r="AM54" s="100"/>
      <c r="AP54" s="45"/>
      <c r="AQ54" s="60"/>
    </row>
    <row r="55" spans="1:45" ht="24.75" customHeight="1" x14ac:dyDescent="0.4">
      <c r="C55" s="92" t="s">
        <v>3944</v>
      </c>
      <c r="D55" s="101" t="s">
        <v>3987</v>
      </c>
      <c r="E55" s="101"/>
      <c r="F55" s="101"/>
      <c r="G55" s="101"/>
      <c r="H55" s="94"/>
      <c r="I55" s="101"/>
      <c r="J55" s="93"/>
      <c r="K55" s="101"/>
      <c r="L55" s="101"/>
      <c r="M55" s="426"/>
      <c r="N55" s="427"/>
      <c r="O55" s="427"/>
      <c r="P55" s="427"/>
      <c r="Q55" s="427"/>
      <c r="R55" s="428"/>
      <c r="Y55" s="92" t="s">
        <v>3946</v>
      </c>
      <c r="Z55" s="396" t="s">
        <v>2536</v>
      </c>
      <c r="AA55" s="397"/>
      <c r="AB55" s="397"/>
      <c r="AC55" s="397"/>
      <c r="AD55" s="397"/>
      <c r="AE55" s="398"/>
      <c r="AF55" s="399"/>
      <c r="AG55" s="400"/>
      <c r="AH55" s="400"/>
      <c r="AI55" s="401"/>
      <c r="AK55" s="96" t="s">
        <v>3967</v>
      </c>
      <c r="AL55" s="25">
        <v>9</v>
      </c>
      <c r="AN55" s="25" t="e">
        <f ca="1">ValidateCompanyReg(M55,AN57)</f>
        <v>#NAME?</v>
      </c>
      <c r="AP55" s="45"/>
      <c r="AQ55" s="60"/>
    </row>
    <row r="56" spans="1:45" ht="24.75" customHeight="1" thickBot="1" x14ac:dyDescent="0.45">
      <c r="C56" s="92" t="s">
        <v>3949</v>
      </c>
      <c r="D56" s="101" t="s">
        <v>3909</v>
      </c>
      <c r="E56" s="101"/>
      <c r="F56" s="101"/>
      <c r="G56" s="101"/>
      <c r="H56" s="101"/>
      <c r="I56" s="101"/>
      <c r="J56" s="101"/>
      <c r="K56" s="101"/>
      <c r="L56" s="101"/>
      <c r="M56" s="441"/>
      <c r="N56" s="427"/>
      <c r="O56" s="427"/>
      <c r="P56" s="427"/>
      <c r="Q56" s="427"/>
      <c r="R56" s="428"/>
      <c r="Y56" s="92" t="s">
        <v>3952</v>
      </c>
      <c r="Z56" s="101" t="s">
        <v>3945</v>
      </c>
      <c r="AA56" s="101"/>
      <c r="AB56" s="101"/>
      <c r="AC56" s="101"/>
      <c r="AD56" s="101"/>
      <c r="AE56" s="101"/>
      <c r="AF56" s="436"/>
      <c r="AG56" s="436"/>
      <c r="AH56" s="436"/>
      <c r="AI56" s="436"/>
      <c r="AK56" s="90" t="s">
        <v>3966</v>
      </c>
      <c r="AL56" s="25">
        <v>8</v>
      </c>
      <c r="AP56" s="45"/>
      <c r="AQ56" s="60"/>
    </row>
    <row r="57" spans="1:45" ht="24.75" customHeight="1" x14ac:dyDescent="0.4">
      <c r="C57" s="92" t="s">
        <v>4005</v>
      </c>
      <c r="D57" s="437" t="s">
        <v>4229</v>
      </c>
      <c r="E57" s="437"/>
      <c r="F57" s="437"/>
      <c r="G57" s="437"/>
      <c r="H57" s="437"/>
      <c r="I57" s="437"/>
      <c r="J57" s="437"/>
      <c r="K57" s="437"/>
      <c r="L57" s="437"/>
      <c r="M57" s="443"/>
      <c r="N57" s="444"/>
      <c r="O57" s="444"/>
      <c r="P57" s="444"/>
      <c r="Q57" s="444"/>
      <c r="R57" s="444"/>
      <c r="S57" s="444"/>
      <c r="T57" s="445"/>
      <c r="AF57" s="442"/>
      <c r="AG57" s="442"/>
      <c r="AH57" s="442"/>
      <c r="AI57" s="442"/>
      <c r="AK57" s="90" t="s">
        <v>3968</v>
      </c>
      <c r="AL57" s="25">
        <v>5</v>
      </c>
      <c r="AN57" s="25" t="e">
        <f>VLOOKUP(M57,AR58:AS70,2,FALSE)</f>
        <v>#N/A</v>
      </c>
      <c r="AP57" s="45"/>
      <c r="AQ57" s="60"/>
      <c r="AR57" s="102" t="s">
        <v>3930</v>
      </c>
      <c r="AS57" s="103" t="s">
        <v>975</v>
      </c>
    </row>
    <row r="58" spans="1:45" ht="24" customHeight="1" x14ac:dyDescent="0.4">
      <c r="C58" s="284" t="s">
        <v>1252</v>
      </c>
      <c r="D58" s="285"/>
      <c r="E58" s="285"/>
      <c r="F58" s="285"/>
      <c r="G58" s="285"/>
      <c r="H58" s="285"/>
      <c r="I58" s="285"/>
      <c r="J58" s="285"/>
      <c r="K58" s="285"/>
      <c r="L58" s="328"/>
      <c r="M58" s="328"/>
      <c r="N58" s="328"/>
      <c r="O58" s="328"/>
      <c r="P58" s="328"/>
      <c r="Q58" s="328"/>
      <c r="R58" s="328"/>
      <c r="S58" s="328"/>
      <c r="T58" s="328"/>
      <c r="U58" s="328"/>
      <c r="V58" s="328"/>
      <c r="W58" s="328"/>
      <c r="X58" s="285"/>
      <c r="Y58" s="285"/>
      <c r="Z58" s="285"/>
      <c r="AA58" s="285"/>
      <c r="AB58" s="285"/>
      <c r="AC58" s="285"/>
      <c r="AD58" s="285"/>
      <c r="AE58" s="285"/>
      <c r="AF58" s="285"/>
      <c r="AG58" s="285"/>
      <c r="AH58" s="285"/>
      <c r="AI58" s="286"/>
      <c r="AK58" s="90" t="s">
        <v>3969</v>
      </c>
      <c r="AL58" s="25">
        <v>6</v>
      </c>
      <c r="AP58" s="45" t="s">
        <v>4157</v>
      </c>
      <c r="AQ58" s="60"/>
      <c r="AR58" s="104" t="s">
        <v>3918</v>
      </c>
      <c r="AS58" s="105">
        <v>1</v>
      </c>
    </row>
    <row r="59" spans="1:45" ht="23.25" customHeight="1" x14ac:dyDescent="0.4">
      <c r="C59" s="92" t="s">
        <v>4006</v>
      </c>
      <c r="D59" s="101" t="s">
        <v>2863</v>
      </c>
      <c r="E59" s="101"/>
      <c r="F59" s="101"/>
      <c r="G59" s="101"/>
      <c r="H59" s="101"/>
      <c r="I59" s="384"/>
      <c r="J59" s="385"/>
      <c r="K59" s="386"/>
      <c r="L59" s="204"/>
      <c r="M59" s="204"/>
      <c r="N59" s="204"/>
      <c r="O59" s="204"/>
      <c r="P59" s="204"/>
      <c r="Q59" s="204"/>
      <c r="R59" s="204"/>
      <c r="S59" s="204"/>
      <c r="T59" s="204"/>
      <c r="U59" s="204"/>
      <c r="V59" s="204"/>
      <c r="W59" s="204"/>
      <c r="X59" s="204"/>
      <c r="Y59" s="375" t="s">
        <v>4007</v>
      </c>
      <c r="Z59" s="375"/>
      <c r="AA59" s="375"/>
      <c r="AB59" s="294"/>
      <c r="AC59" s="295"/>
      <c r="AD59" s="295"/>
      <c r="AE59" s="295"/>
      <c r="AF59" s="295"/>
      <c r="AG59" s="295"/>
      <c r="AH59" s="295"/>
      <c r="AI59" s="296"/>
      <c r="AK59" s="90" t="s">
        <v>3970</v>
      </c>
      <c r="AL59" s="25">
        <v>4</v>
      </c>
      <c r="AP59" s="45" t="s">
        <v>4158</v>
      </c>
      <c r="AQ59" s="60"/>
      <c r="AR59" s="104" t="s">
        <v>3919</v>
      </c>
      <c r="AS59" s="105">
        <v>2</v>
      </c>
    </row>
    <row r="60" spans="1:45" ht="23.25" customHeight="1" x14ac:dyDescent="0.4">
      <c r="C60" s="92" t="s">
        <v>3985</v>
      </c>
      <c r="D60" s="101" t="s">
        <v>4008</v>
      </c>
      <c r="E60" s="101"/>
      <c r="F60" s="101"/>
      <c r="G60" s="101"/>
      <c r="H60" s="101"/>
      <c r="I60" s="101" t="s">
        <v>4009</v>
      </c>
      <c r="J60" s="101"/>
      <c r="K60" s="101"/>
      <c r="L60" s="372"/>
      <c r="M60" s="374"/>
      <c r="N60" s="372"/>
      <c r="O60" s="373"/>
      <c r="P60" s="373"/>
      <c r="Q60" s="374"/>
      <c r="U60" s="101" t="s">
        <v>4010</v>
      </c>
      <c r="V60" s="101"/>
      <c r="W60" s="101"/>
      <c r="X60" s="293"/>
      <c r="Y60" s="225"/>
      <c r="Z60" s="372"/>
      <c r="AA60" s="373"/>
      <c r="AB60" s="373"/>
      <c r="AC60" s="374"/>
      <c r="AK60" s="90" t="s">
        <v>3957</v>
      </c>
      <c r="AL60" s="25">
        <v>7</v>
      </c>
      <c r="AP60" s="45" t="s">
        <v>4159</v>
      </c>
      <c r="AQ60" s="60"/>
      <c r="AR60" s="104" t="s">
        <v>3920</v>
      </c>
      <c r="AS60" s="105">
        <v>3</v>
      </c>
    </row>
    <row r="61" spans="1:45" ht="23.25" customHeight="1" x14ac:dyDescent="0.4">
      <c r="I61" s="101" t="s">
        <v>4011</v>
      </c>
      <c r="J61" s="101"/>
      <c r="K61" s="101"/>
      <c r="L61" s="372"/>
      <c r="M61" s="374"/>
      <c r="N61" s="372"/>
      <c r="O61" s="373"/>
      <c r="P61" s="373"/>
      <c r="Q61" s="374"/>
      <c r="X61" s="379" t="s">
        <v>2862</v>
      </c>
      <c r="Y61" s="378"/>
      <c r="Z61" s="376" t="s">
        <v>2861</v>
      </c>
      <c r="AA61" s="377"/>
      <c r="AB61" s="377"/>
      <c r="AC61" s="378"/>
      <c r="AK61" s="90" t="s">
        <v>3971</v>
      </c>
      <c r="AL61" s="25">
        <v>3</v>
      </c>
      <c r="AP61" s="45"/>
      <c r="AQ61" s="60"/>
      <c r="AR61" s="104" t="s">
        <v>3921</v>
      </c>
      <c r="AS61" s="105">
        <v>4</v>
      </c>
    </row>
    <row r="62" spans="1:45" ht="27.75" customHeight="1" x14ac:dyDescent="0.4">
      <c r="L62" s="433" t="s">
        <v>2862</v>
      </c>
      <c r="M62" s="435"/>
      <c r="N62" s="433" t="s">
        <v>2861</v>
      </c>
      <c r="O62" s="434"/>
      <c r="P62" s="377"/>
      <c r="Q62" s="378"/>
      <c r="R62" s="438" t="s">
        <v>4012</v>
      </c>
      <c r="S62" s="439"/>
      <c r="T62" s="440"/>
      <c r="U62" s="181"/>
      <c r="V62" s="182"/>
      <c r="W62" s="182"/>
      <c r="X62" s="182"/>
      <c r="Y62" s="182"/>
      <c r="Z62" s="182"/>
      <c r="AA62" s="182"/>
      <c r="AB62" s="182"/>
      <c r="AC62" s="182"/>
      <c r="AD62" s="182"/>
      <c r="AE62" s="182"/>
      <c r="AF62" s="182"/>
      <c r="AG62" s="182"/>
      <c r="AH62" s="182"/>
      <c r="AI62" s="183"/>
      <c r="AK62" s="90" t="s">
        <v>3972</v>
      </c>
      <c r="AL62" s="25">
        <v>1</v>
      </c>
      <c r="AP62" s="45"/>
      <c r="AQ62" s="60"/>
      <c r="AR62" s="104" t="s">
        <v>3922</v>
      </c>
      <c r="AS62" s="105">
        <v>5</v>
      </c>
    </row>
    <row r="63" spans="1:45" ht="23.25" customHeight="1" thickBot="1" x14ac:dyDescent="0.45">
      <c r="P63" s="287" t="s">
        <v>1248</v>
      </c>
      <c r="Q63" s="288"/>
      <c r="R63" s="288"/>
      <c r="S63" s="288"/>
      <c r="T63" s="289"/>
      <c r="U63" s="181"/>
      <c r="V63" s="182"/>
      <c r="W63" s="182"/>
      <c r="X63" s="182"/>
      <c r="Y63" s="182"/>
      <c r="Z63" s="182"/>
      <c r="AA63" s="182"/>
      <c r="AB63" s="182"/>
      <c r="AC63" s="182"/>
      <c r="AD63" s="182"/>
      <c r="AE63" s="182"/>
      <c r="AF63" s="182"/>
      <c r="AG63" s="182"/>
      <c r="AH63" s="182"/>
      <c r="AI63" s="183"/>
      <c r="AK63" s="91" t="s">
        <v>3973</v>
      </c>
      <c r="AL63" s="25">
        <v>2</v>
      </c>
      <c r="AP63" s="45"/>
      <c r="AQ63" s="60"/>
      <c r="AR63" s="104" t="s">
        <v>3923</v>
      </c>
      <c r="AS63" s="105">
        <v>6</v>
      </c>
    </row>
    <row r="64" spans="1:45" ht="23.25" customHeight="1" x14ac:dyDescent="0.4">
      <c r="C64" s="92" t="s">
        <v>1224</v>
      </c>
      <c r="D64" s="387" t="s">
        <v>1059</v>
      </c>
      <c r="E64" s="387"/>
      <c r="F64" s="387"/>
      <c r="G64" s="387"/>
      <c r="H64" s="387"/>
      <c r="I64" s="387"/>
      <c r="J64" s="387"/>
      <c r="K64" s="387"/>
      <c r="L64" s="387"/>
      <c r="M64" s="387"/>
      <c r="N64" s="387"/>
      <c r="O64" s="387"/>
      <c r="P64" s="387"/>
      <c r="Q64" s="387"/>
      <c r="R64" s="387"/>
      <c r="S64" s="387"/>
      <c r="T64" s="387"/>
      <c r="U64" s="388" t="s">
        <v>4664</v>
      </c>
      <c r="V64" s="389"/>
      <c r="W64" s="389"/>
      <c r="X64" s="389"/>
      <c r="Y64" s="390"/>
      <c r="Z64" s="204"/>
      <c r="AA64" s="204"/>
      <c r="AB64" s="204"/>
      <c r="AC64" s="204"/>
      <c r="AD64" s="204"/>
      <c r="AE64" s="204"/>
      <c r="AF64" s="204"/>
      <c r="AG64" s="204"/>
      <c r="AH64" s="204"/>
      <c r="AI64" s="204"/>
      <c r="AK64" s="96" t="s">
        <v>3974</v>
      </c>
      <c r="AP64" s="45"/>
      <c r="AQ64" s="60"/>
      <c r="AR64" s="104" t="s">
        <v>3924</v>
      </c>
      <c r="AS64" s="105">
        <v>7</v>
      </c>
    </row>
    <row r="65" spans="3:45" ht="23.25" customHeight="1" x14ac:dyDescent="0.4">
      <c r="C65" s="106"/>
      <c r="D65" s="387"/>
      <c r="E65" s="387"/>
      <c r="F65" s="387"/>
      <c r="G65" s="387"/>
      <c r="H65" s="387"/>
      <c r="I65" s="387"/>
      <c r="J65" s="387"/>
      <c r="K65" s="387"/>
      <c r="L65" s="387"/>
      <c r="M65" s="387"/>
      <c r="N65" s="387"/>
      <c r="O65" s="387"/>
      <c r="P65" s="387"/>
      <c r="Q65" s="387"/>
      <c r="R65" s="387"/>
      <c r="S65" s="387"/>
      <c r="T65" s="387"/>
      <c r="U65" s="201" t="s">
        <v>4661</v>
      </c>
      <c r="V65" s="202"/>
      <c r="W65" s="202"/>
      <c r="X65" s="202"/>
      <c r="Y65" s="203"/>
      <c r="Z65" s="204"/>
      <c r="AA65" s="204"/>
      <c r="AB65" s="204"/>
      <c r="AC65" s="204"/>
      <c r="AD65" s="204"/>
      <c r="AE65" s="204"/>
      <c r="AF65" s="204"/>
      <c r="AG65" s="204"/>
      <c r="AH65" s="204"/>
      <c r="AI65" s="204"/>
      <c r="AK65" s="90" t="s">
        <v>3975</v>
      </c>
      <c r="AP65" s="45"/>
      <c r="AQ65" s="60"/>
      <c r="AR65" s="104" t="s">
        <v>3925</v>
      </c>
      <c r="AS65" s="105">
        <v>8</v>
      </c>
    </row>
    <row r="66" spans="3:45" ht="23.25" customHeight="1" x14ac:dyDescent="0.4">
      <c r="U66" s="201" t="s">
        <v>4662</v>
      </c>
      <c r="V66" s="202"/>
      <c r="W66" s="202"/>
      <c r="X66" s="202"/>
      <c r="Y66" s="203"/>
      <c r="Z66" s="204"/>
      <c r="AA66" s="204"/>
      <c r="AB66" s="204"/>
      <c r="AC66" s="204"/>
      <c r="AD66" s="204"/>
      <c r="AE66" s="204"/>
      <c r="AF66" s="204"/>
      <c r="AG66" s="204"/>
      <c r="AH66" s="204"/>
      <c r="AI66" s="204"/>
      <c r="AK66" s="90" t="s">
        <v>3976</v>
      </c>
      <c r="AP66" s="45"/>
      <c r="AQ66" s="60"/>
      <c r="AR66" s="104" t="s">
        <v>3926</v>
      </c>
      <c r="AS66" s="105">
        <v>9</v>
      </c>
    </row>
    <row r="67" spans="3:45" ht="23.25" customHeight="1" x14ac:dyDescent="0.4">
      <c r="U67" s="201" t="s">
        <v>4663</v>
      </c>
      <c r="V67" s="202"/>
      <c r="W67" s="202"/>
      <c r="X67" s="202"/>
      <c r="Y67" s="203"/>
      <c r="Z67" s="204"/>
      <c r="AA67" s="204"/>
      <c r="AB67" s="204"/>
      <c r="AC67" s="204"/>
      <c r="AD67" s="204"/>
      <c r="AE67" s="204"/>
      <c r="AF67" s="204"/>
      <c r="AG67" s="204"/>
      <c r="AH67" s="204"/>
      <c r="AI67" s="204"/>
      <c r="AK67" s="90" t="s">
        <v>3976</v>
      </c>
      <c r="AP67" s="45"/>
      <c r="AQ67" s="60"/>
      <c r="AR67" s="104" t="s">
        <v>3926</v>
      </c>
      <c r="AS67" s="105">
        <v>9</v>
      </c>
    </row>
    <row r="68" spans="3:45" ht="23.25" customHeight="1" x14ac:dyDescent="0.4">
      <c r="U68" s="202" t="s">
        <v>3951</v>
      </c>
      <c r="V68" s="202"/>
      <c r="W68" s="202"/>
      <c r="X68" s="202"/>
      <c r="Y68" s="202"/>
      <c r="Z68" s="28"/>
      <c r="AA68" s="28"/>
      <c r="AB68" s="28"/>
      <c r="AC68" s="28"/>
      <c r="AD68" s="28"/>
      <c r="AE68" s="28"/>
      <c r="AF68" s="28"/>
      <c r="AG68" s="293"/>
      <c r="AH68" s="224"/>
      <c r="AI68" s="225"/>
      <c r="AK68" s="90" t="s">
        <v>3977</v>
      </c>
      <c r="AP68" s="45"/>
      <c r="AQ68" s="60"/>
      <c r="AR68" s="104" t="s">
        <v>3927</v>
      </c>
      <c r="AS68" s="105">
        <v>10</v>
      </c>
    </row>
    <row r="69" spans="3:45" ht="23.25" customHeight="1" x14ac:dyDescent="0.4">
      <c r="C69" s="92" t="s">
        <v>1246</v>
      </c>
      <c r="D69" s="101" t="s">
        <v>4004</v>
      </c>
      <c r="E69" s="101"/>
      <c r="F69" s="101"/>
      <c r="G69" s="101"/>
      <c r="H69" s="202" t="s">
        <v>3950</v>
      </c>
      <c r="I69" s="202"/>
      <c r="J69" s="202"/>
      <c r="K69" s="202"/>
      <c r="L69" s="203"/>
      <c r="M69" s="294"/>
      <c r="N69" s="295"/>
      <c r="O69" s="295"/>
      <c r="P69" s="295"/>
      <c r="Q69" s="295"/>
      <c r="R69" s="295"/>
      <c r="S69" s="295"/>
      <c r="T69" s="295"/>
      <c r="U69" s="295"/>
      <c r="V69" s="295"/>
      <c r="W69" s="296"/>
      <c r="AK69" s="90" t="s">
        <v>3978</v>
      </c>
      <c r="AP69" s="45"/>
      <c r="AQ69" s="60"/>
      <c r="AR69" s="104" t="s">
        <v>3928</v>
      </c>
      <c r="AS69" s="105">
        <v>11</v>
      </c>
    </row>
    <row r="70" spans="3:45" ht="23.25" customHeight="1" thickBot="1" x14ac:dyDescent="0.45">
      <c r="H70" s="201" t="s">
        <v>4661</v>
      </c>
      <c r="I70" s="202"/>
      <c r="J70" s="202"/>
      <c r="K70" s="202"/>
      <c r="L70" s="203"/>
      <c r="M70" s="294"/>
      <c r="N70" s="295"/>
      <c r="O70" s="295"/>
      <c r="P70" s="295"/>
      <c r="Q70" s="295"/>
      <c r="R70" s="295"/>
      <c r="S70" s="295"/>
      <c r="T70" s="295"/>
      <c r="U70" s="295"/>
      <c r="V70" s="295"/>
      <c r="W70" s="296"/>
      <c r="AK70" s="90" t="s">
        <v>3948</v>
      </c>
      <c r="AP70" s="45"/>
      <c r="AQ70" s="60"/>
      <c r="AR70" s="107" t="s">
        <v>3929</v>
      </c>
      <c r="AS70" s="84">
        <v>12</v>
      </c>
    </row>
    <row r="71" spans="3:45" ht="23.25" customHeight="1" x14ac:dyDescent="0.4">
      <c r="H71" s="201" t="s">
        <v>4662</v>
      </c>
      <c r="I71" s="202"/>
      <c r="J71" s="202"/>
      <c r="K71" s="202"/>
      <c r="L71" s="203"/>
      <c r="M71" s="294"/>
      <c r="N71" s="295"/>
      <c r="O71" s="295"/>
      <c r="P71" s="295"/>
      <c r="Q71" s="295"/>
      <c r="R71" s="295"/>
      <c r="S71" s="295"/>
      <c r="T71" s="295"/>
      <c r="U71" s="295"/>
      <c r="V71" s="295"/>
      <c r="W71" s="296"/>
      <c r="AK71" s="90" t="s">
        <v>3979</v>
      </c>
      <c r="AP71" s="45"/>
      <c r="AQ71" s="108"/>
      <c r="AR71" s="109"/>
    </row>
    <row r="72" spans="3:45" ht="23.25" customHeight="1" x14ac:dyDescent="0.4">
      <c r="H72" s="201" t="s">
        <v>4663</v>
      </c>
      <c r="I72" s="202"/>
      <c r="J72" s="202"/>
      <c r="K72" s="202"/>
      <c r="L72" s="203"/>
      <c r="M72" s="294"/>
      <c r="N72" s="295"/>
      <c r="O72" s="295"/>
      <c r="P72" s="295"/>
      <c r="Q72" s="295"/>
      <c r="R72" s="295"/>
      <c r="S72" s="295"/>
      <c r="T72" s="295"/>
      <c r="U72" s="295"/>
      <c r="V72" s="295"/>
      <c r="W72" s="296"/>
      <c r="AK72" s="90" t="s">
        <v>3979</v>
      </c>
      <c r="AP72" s="45"/>
      <c r="AQ72" s="108"/>
      <c r="AR72" s="109"/>
    </row>
    <row r="73" spans="3:45" ht="23.25" customHeight="1" x14ac:dyDescent="0.4">
      <c r="H73" s="202" t="s">
        <v>3951</v>
      </c>
      <c r="I73" s="202"/>
      <c r="J73" s="202"/>
      <c r="K73" s="202"/>
      <c r="L73" s="202"/>
      <c r="M73" s="28"/>
      <c r="N73" s="28"/>
      <c r="O73" s="28"/>
      <c r="P73" s="28"/>
      <c r="Q73" s="28"/>
      <c r="R73" s="28"/>
      <c r="S73" s="28"/>
      <c r="T73" s="28"/>
      <c r="U73" s="293"/>
      <c r="V73" s="224"/>
      <c r="W73" s="225"/>
      <c r="AA73" s="92" t="s">
        <v>1247</v>
      </c>
      <c r="AB73" s="110" t="s">
        <v>1223</v>
      </c>
      <c r="AC73" s="110"/>
      <c r="AD73" s="110"/>
      <c r="AE73" s="110"/>
      <c r="AF73" s="110"/>
      <c r="AG73" s="110"/>
      <c r="AH73" s="301"/>
      <c r="AI73" s="302"/>
      <c r="AK73" s="90" t="s">
        <v>3980</v>
      </c>
      <c r="AN73" s="25" t="e">
        <f>VLOOKUP(AH73,AK55:AL63,2,FALSE)</f>
        <v>#N/A</v>
      </c>
      <c r="AP73" s="45"/>
      <c r="AQ73" s="108"/>
    </row>
    <row r="74" spans="3:45" ht="14.25" customHeight="1" x14ac:dyDescent="0.4">
      <c r="AK74" s="90" t="s">
        <v>3981</v>
      </c>
      <c r="AP74" s="45"/>
      <c r="AQ74" s="60"/>
    </row>
    <row r="75" spans="3:45" ht="22.5" customHeight="1" x14ac:dyDescent="0.4">
      <c r="C75" s="300" t="s">
        <v>997</v>
      </c>
      <c r="D75" s="300"/>
      <c r="E75" s="300"/>
      <c r="F75" s="300"/>
      <c r="G75" s="300"/>
      <c r="H75" s="300"/>
      <c r="I75" s="300"/>
      <c r="J75" s="300"/>
      <c r="K75" s="300"/>
      <c r="L75" s="300"/>
      <c r="M75" s="300"/>
      <c r="N75" s="300"/>
      <c r="O75" s="300"/>
      <c r="P75" s="300"/>
      <c r="Q75" s="300"/>
      <c r="R75" s="300"/>
      <c r="S75" s="300"/>
      <c r="T75" s="300"/>
      <c r="U75" s="300"/>
      <c r="V75" s="300"/>
      <c r="W75" s="300"/>
      <c r="X75" s="300"/>
      <c r="Y75" s="300"/>
      <c r="Z75" s="300"/>
      <c r="AA75" s="300"/>
      <c r="AB75" s="300"/>
      <c r="AC75" s="300"/>
      <c r="AD75" s="300"/>
      <c r="AE75" s="300"/>
      <c r="AF75" s="300"/>
      <c r="AG75" s="300"/>
      <c r="AH75" s="300"/>
      <c r="AI75" s="300"/>
      <c r="AK75" s="90" t="s">
        <v>3982</v>
      </c>
      <c r="AP75" s="45"/>
      <c r="AQ75" s="60"/>
    </row>
    <row r="76" spans="3:45" ht="39.4" customHeight="1" x14ac:dyDescent="0.4">
      <c r="C76" s="111" t="s">
        <v>4013</v>
      </c>
      <c r="D76" s="112"/>
      <c r="E76" s="112"/>
      <c r="F76" s="112"/>
      <c r="G76" s="112"/>
      <c r="H76" s="112"/>
      <c r="I76" s="112"/>
      <c r="J76" s="112"/>
      <c r="K76" s="112"/>
      <c r="L76" s="112"/>
      <c r="M76" s="219" t="s">
        <v>4674</v>
      </c>
      <c r="N76" s="220"/>
      <c r="O76" s="220"/>
      <c r="P76" s="290" t="s">
        <v>2774</v>
      </c>
      <c r="Q76" s="291"/>
      <c r="R76" s="291"/>
      <c r="S76" s="291"/>
      <c r="T76" s="292"/>
      <c r="U76" s="220" t="s">
        <v>4235</v>
      </c>
      <c r="V76" s="220"/>
      <c r="W76" s="220"/>
      <c r="X76" s="420" t="s">
        <v>4234</v>
      </c>
      <c r="Y76" s="421"/>
      <c r="Z76" s="421"/>
      <c r="AA76" s="422"/>
      <c r="AB76" s="297" t="s">
        <v>1061</v>
      </c>
      <c r="AC76" s="298"/>
      <c r="AD76" s="298"/>
      <c r="AE76" s="299"/>
      <c r="AF76" s="297" t="s">
        <v>1171</v>
      </c>
      <c r="AG76" s="298"/>
      <c r="AH76" s="298"/>
      <c r="AI76" s="299"/>
      <c r="AK76" s="90" t="s">
        <v>3983</v>
      </c>
      <c r="AP76" s="45"/>
      <c r="AQ76" s="60"/>
    </row>
    <row r="77" spans="3:45" ht="23.25" customHeight="1" thickBot="1" x14ac:dyDescent="0.45">
      <c r="C77" s="207"/>
      <c r="D77" s="187"/>
      <c r="E77" s="187"/>
      <c r="F77" s="187"/>
      <c r="G77" s="187"/>
      <c r="H77" s="187"/>
      <c r="I77" s="187"/>
      <c r="J77" s="187"/>
      <c r="K77" s="187"/>
      <c r="L77" s="188"/>
      <c r="M77" s="198"/>
      <c r="N77" s="198"/>
      <c r="O77" s="198"/>
      <c r="P77" s="224"/>
      <c r="Q77" s="224"/>
      <c r="R77" s="224"/>
      <c r="S77" s="224"/>
      <c r="T77" s="225"/>
      <c r="U77" s="198"/>
      <c r="V77" s="198"/>
      <c r="W77" s="198"/>
      <c r="X77" s="208"/>
      <c r="Y77" s="209"/>
      <c r="Z77" s="209"/>
      <c r="AA77" s="210"/>
      <c r="AB77" s="211"/>
      <c r="AC77" s="212"/>
      <c r="AD77" s="212"/>
      <c r="AE77" s="213"/>
      <c r="AF77" s="214"/>
      <c r="AG77" s="215"/>
      <c r="AH77" s="215"/>
      <c r="AI77" s="216"/>
      <c r="AK77" s="91" t="s">
        <v>3984</v>
      </c>
      <c r="AN77" s="25" t="e">
        <f t="shared" ref="AN77:AN84" si="0">VLOOKUP(AB77,$AK$125:$AL$127,2,FALSE)</f>
        <v>#N/A</v>
      </c>
      <c r="AO77" s="25" t="e">
        <f t="shared" ref="AO77:AO84" si="1">VLOOKUP(AF77,$AK$128:$AL$130,2,FALSE)</f>
        <v>#N/A</v>
      </c>
      <c r="AP77" s="45"/>
      <c r="AQ77" s="60"/>
    </row>
    <row r="78" spans="3:45" ht="23.25" customHeight="1" x14ac:dyDescent="0.4">
      <c r="C78" s="207"/>
      <c r="D78" s="187"/>
      <c r="E78" s="187"/>
      <c r="F78" s="187"/>
      <c r="G78" s="187"/>
      <c r="H78" s="187"/>
      <c r="I78" s="187"/>
      <c r="J78" s="187"/>
      <c r="K78" s="187"/>
      <c r="L78" s="188"/>
      <c r="M78" s="198"/>
      <c r="N78" s="198"/>
      <c r="O78" s="198"/>
      <c r="P78" s="224"/>
      <c r="Q78" s="224"/>
      <c r="R78" s="224"/>
      <c r="S78" s="224"/>
      <c r="T78" s="225"/>
      <c r="U78" s="198"/>
      <c r="V78" s="198"/>
      <c r="W78" s="198"/>
      <c r="X78" s="208"/>
      <c r="Y78" s="209"/>
      <c r="Z78" s="209"/>
      <c r="AA78" s="210"/>
      <c r="AB78" s="211"/>
      <c r="AC78" s="212"/>
      <c r="AD78" s="212"/>
      <c r="AE78" s="213"/>
      <c r="AF78" s="214"/>
      <c r="AG78" s="215"/>
      <c r="AH78" s="215"/>
      <c r="AI78" s="216"/>
      <c r="AN78" s="25" t="e">
        <f t="shared" si="0"/>
        <v>#N/A</v>
      </c>
      <c r="AO78" s="25" t="e">
        <f t="shared" si="1"/>
        <v>#N/A</v>
      </c>
      <c r="AP78" s="45"/>
      <c r="AQ78" s="60"/>
    </row>
    <row r="79" spans="3:45" ht="23.25" customHeight="1" x14ac:dyDescent="0.4">
      <c r="C79" s="207"/>
      <c r="D79" s="187"/>
      <c r="E79" s="187"/>
      <c r="F79" s="187"/>
      <c r="G79" s="187"/>
      <c r="H79" s="187"/>
      <c r="I79" s="187"/>
      <c r="J79" s="187"/>
      <c r="K79" s="187"/>
      <c r="L79" s="188"/>
      <c r="M79" s="198"/>
      <c r="N79" s="198"/>
      <c r="O79" s="198"/>
      <c r="P79" s="224"/>
      <c r="Q79" s="224"/>
      <c r="R79" s="224"/>
      <c r="S79" s="224"/>
      <c r="T79" s="225"/>
      <c r="U79" s="198"/>
      <c r="V79" s="198"/>
      <c r="W79" s="198"/>
      <c r="X79" s="208"/>
      <c r="Y79" s="209"/>
      <c r="Z79" s="209"/>
      <c r="AA79" s="210"/>
      <c r="AB79" s="211"/>
      <c r="AC79" s="212"/>
      <c r="AD79" s="212"/>
      <c r="AE79" s="213"/>
      <c r="AF79" s="214"/>
      <c r="AG79" s="215"/>
      <c r="AH79" s="215"/>
      <c r="AI79" s="216"/>
      <c r="AN79" s="25" t="e">
        <f t="shared" si="0"/>
        <v>#N/A</v>
      </c>
      <c r="AO79" s="25" t="e">
        <f t="shared" si="1"/>
        <v>#N/A</v>
      </c>
      <c r="AP79" s="45"/>
      <c r="AQ79" s="60"/>
    </row>
    <row r="80" spans="3:45" ht="23.25" customHeight="1" x14ac:dyDescent="0.4">
      <c r="C80" s="207"/>
      <c r="D80" s="187"/>
      <c r="E80" s="187"/>
      <c r="F80" s="187"/>
      <c r="G80" s="187"/>
      <c r="H80" s="187"/>
      <c r="I80" s="187"/>
      <c r="J80" s="187"/>
      <c r="K80" s="187"/>
      <c r="L80" s="188"/>
      <c r="M80" s="198"/>
      <c r="N80" s="198"/>
      <c r="O80" s="198"/>
      <c r="P80" s="224"/>
      <c r="Q80" s="224"/>
      <c r="R80" s="224"/>
      <c r="S80" s="224"/>
      <c r="T80" s="225"/>
      <c r="U80" s="198"/>
      <c r="V80" s="198"/>
      <c r="W80" s="198"/>
      <c r="X80" s="208"/>
      <c r="Y80" s="209"/>
      <c r="Z80" s="209"/>
      <c r="AA80" s="210"/>
      <c r="AB80" s="211"/>
      <c r="AC80" s="212"/>
      <c r="AD80" s="212"/>
      <c r="AE80" s="213"/>
      <c r="AF80" s="214"/>
      <c r="AG80" s="215"/>
      <c r="AH80" s="215"/>
      <c r="AI80" s="216"/>
      <c r="AK80" s="113"/>
      <c r="AN80" s="25" t="e">
        <f t="shared" si="0"/>
        <v>#N/A</v>
      </c>
      <c r="AO80" s="25" t="e">
        <f t="shared" si="1"/>
        <v>#N/A</v>
      </c>
      <c r="AP80" s="45"/>
      <c r="AQ80" s="60"/>
    </row>
    <row r="81" spans="3:43" ht="23.25" customHeight="1" x14ac:dyDescent="0.4">
      <c r="C81" s="207"/>
      <c r="D81" s="187"/>
      <c r="E81" s="187"/>
      <c r="F81" s="187"/>
      <c r="G81" s="187"/>
      <c r="H81" s="187"/>
      <c r="I81" s="187"/>
      <c r="J81" s="187"/>
      <c r="K81" s="187"/>
      <c r="L81" s="188"/>
      <c r="M81" s="198"/>
      <c r="N81" s="198"/>
      <c r="O81" s="198"/>
      <c r="P81" s="224"/>
      <c r="Q81" s="224"/>
      <c r="R81" s="224"/>
      <c r="S81" s="224"/>
      <c r="T81" s="225"/>
      <c r="U81" s="198"/>
      <c r="V81" s="198"/>
      <c r="W81" s="198"/>
      <c r="X81" s="208"/>
      <c r="Y81" s="209"/>
      <c r="Z81" s="209"/>
      <c r="AA81" s="210"/>
      <c r="AB81" s="211"/>
      <c r="AC81" s="212"/>
      <c r="AD81" s="212"/>
      <c r="AE81" s="213"/>
      <c r="AF81" s="214"/>
      <c r="AG81" s="215"/>
      <c r="AH81" s="215"/>
      <c r="AI81" s="216"/>
      <c r="AN81" s="25" t="e">
        <f t="shared" si="0"/>
        <v>#N/A</v>
      </c>
      <c r="AO81" s="25" t="e">
        <f t="shared" si="1"/>
        <v>#N/A</v>
      </c>
      <c r="AP81" s="45"/>
      <c r="AQ81" s="60"/>
    </row>
    <row r="82" spans="3:43" ht="23.25" customHeight="1" x14ac:dyDescent="0.4">
      <c r="C82" s="207"/>
      <c r="D82" s="187"/>
      <c r="E82" s="187"/>
      <c r="F82" s="187"/>
      <c r="G82" s="187"/>
      <c r="H82" s="187"/>
      <c r="I82" s="187"/>
      <c r="J82" s="187"/>
      <c r="K82" s="187"/>
      <c r="L82" s="188"/>
      <c r="M82" s="198"/>
      <c r="N82" s="198"/>
      <c r="O82" s="198"/>
      <c r="P82" s="224"/>
      <c r="Q82" s="224"/>
      <c r="R82" s="224"/>
      <c r="S82" s="224"/>
      <c r="T82" s="225"/>
      <c r="U82" s="198"/>
      <c r="V82" s="198"/>
      <c r="W82" s="198"/>
      <c r="X82" s="208"/>
      <c r="Y82" s="209"/>
      <c r="Z82" s="209"/>
      <c r="AA82" s="210"/>
      <c r="AB82" s="211"/>
      <c r="AC82" s="212"/>
      <c r="AD82" s="212"/>
      <c r="AE82" s="213"/>
      <c r="AF82" s="214"/>
      <c r="AG82" s="215"/>
      <c r="AH82" s="215"/>
      <c r="AI82" s="216"/>
      <c r="AK82" s="113"/>
      <c r="AN82" s="25" t="e">
        <f t="shared" si="0"/>
        <v>#N/A</v>
      </c>
      <c r="AO82" s="25" t="e">
        <f t="shared" si="1"/>
        <v>#N/A</v>
      </c>
      <c r="AP82" s="45"/>
      <c r="AQ82" s="60"/>
    </row>
    <row r="83" spans="3:43" ht="23.25" customHeight="1" x14ac:dyDescent="0.4">
      <c r="C83" s="207"/>
      <c r="D83" s="187"/>
      <c r="E83" s="187"/>
      <c r="F83" s="187"/>
      <c r="G83" s="187"/>
      <c r="H83" s="187"/>
      <c r="I83" s="187"/>
      <c r="J83" s="187"/>
      <c r="K83" s="187"/>
      <c r="L83" s="188"/>
      <c r="M83" s="198"/>
      <c r="N83" s="198"/>
      <c r="O83" s="198"/>
      <c r="P83" s="224"/>
      <c r="Q83" s="224"/>
      <c r="R83" s="224"/>
      <c r="S83" s="224"/>
      <c r="T83" s="225"/>
      <c r="U83" s="198"/>
      <c r="V83" s="198"/>
      <c r="W83" s="198"/>
      <c r="X83" s="208"/>
      <c r="Y83" s="209"/>
      <c r="Z83" s="209"/>
      <c r="AA83" s="210"/>
      <c r="AB83" s="211"/>
      <c r="AC83" s="212"/>
      <c r="AD83" s="212"/>
      <c r="AE83" s="213"/>
      <c r="AF83" s="214"/>
      <c r="AG83" s="215"/>
      <c r="AH83" s="215"/>
      <c r="AI83" s="216"/>
      <c r="AK83" s="114"/>
      <c r="AN83" s="25" t="e">
        <f t="shared" si="0"/>
        <v>#N/A</v>
      </c>
      <c r="AO83" s="25" t="e">
        <f t="shared" si="1"/>
        <v>#N/A</v>
      </c>
      <c r="AP83" s="45"/>
      <c r="AQ83" s="60"/>
    </row>
    <row r="84" spans="3:43" ht="23.25" customHeight="1" x14ac:dyDescent="0.4">
      <c r="C84" s="207"/>
      <c r="D84" s="187"/>
      <c r="E84" s="187"/>
      <c r="F84" s="187"/>
      <c r="G84" s="187"/>
      <c r="H84" s="187"/>
      <c r="I84" s="187"/>
      <c r="J84" s="187"/>
      <c r="K84" s="187"/>
      <c r="L84" s="188"/>
      <c r="M84" s="198"/>
      <c r="N84" s="198"/>
      <c r="O84" s="198"/>
      <c r="P84" s="224"/>
      <c r="Q84" s="224"/>
      <c r="R84" s="224"/>
      <c r="S84" s="224"/>
      <c r="T84" s="225"/>
      <c r="U84" s="198"/>
      <c r="V84" s="198"/>
      <c r="W84" s="198"/>
      <c r="X84" s="208"/>
      <c r="Y84" s="209"/>
      <c r="Z84" s="209"/>
      <c r="AA84" s="210"/>
      <c r="AB84" s="211"/>
      <c r="AC84" s="212"/>
      <c r="AD84" s="212"/>
      <c r="AE84" s="213"/>
      <c r="AF84" s="214"/>
      <c r="AG84" s="215"/>
      <c r="AH84" s="215"/>
      <c r="AI84" s="216"/>
      <c r="AK84" s="114"/>
      <c r="AN84" s="25" t="e">
        <f t="shared" si="0"/>
        <v>#N/A</v>
      </c>
      <c r="AO84" s="25" t="e">
        <f t="shared" si="1"/>
        <v>#N/A</v>
      </c>
      <c r="AP84" s="45"/>
      <c r="AQ84" s="60"/>
    </row>
    <row r="85" spans="3:43" ht="21" customHeight="1" x14ac:dyDescent="0.4">
      <c r="U85" s="328" t="s">
        <v>4014</v>
      </c>
      <c r="V85" s="328"/>
      <c r="W85" s="329"/>
      <c r="X85" s="380">
        <f>SUM(X77:AA84)</f>
        <v>0</v>
      </c>
      <c r="Y85" s="380"/>
      <c r="Z85" s="380"/>
      <c r="AA85" s="380"/>
      <c r="AB85" s="382"/>
      <c r="AC85" s="383"/>
      <c r="AD85" s="383"/>
      <c r="AE85" s="383"/>
      <c r="AK85" s="114"/>
      <c r="AP85" s="45"/>
      <c r="AQ85" s="60"/>
    </row>
    <row r="86" spans="3:43" ht="10.5" customHeight="1" x14ac:dyDescent="0.4">
      <c r="AK86" s="114"/>
      <c r="AP86" s="45"/>
      <c r="AQ86" s="60"/>
    </row>
    <row r="87" spans="3:43" ht="48" customHeight="1" x14ac:dyDescent="0.4">
      <c r="C87" s="308" t="s">
        <v>2808</v>
      </c>
      <c r="D87" s="309"/>
      <c r="E87" s="309"/>
      <c r="F87" s="309"/>
      <c r="G87" s="309"/>
      <c r="H87" s="309"/>
      <c r="I87" s="309"/>
      <c r="J87" s="309"/>
      <c r="K87" s="309"/>
      <c r="L87" s="309"/>
      <c r="M87" s="309"/>
      <c r="N87" s="309"/>
      <c r="O87" s="309"/>
      <c r="P87" s="309"/>
      <c r="Q87" s="309"/>
      <c r="R87" s="309"/>
      <c r="S87" s="309"/>
      <c r="T87" s="309"/>
      <c r="U87" s="309"/>
      <c r="V87" s="309"/>
      <c r="W87" s="309"/>
      <c r="X87" s="309"/>
      <c r="Y87" s="309"/>
      <c r="Z87" s="309"/>
      <c r="AA87" s="309"/>
      <c r="AB87" s="309"/>
      <c r="AC87" s="309"/>
      <c r="AD87" s="309"/>
      <c r="AE87" s="309"/>
      <c r="AF87" s="309"/>
      <c r="AG87" s="309"/>
      <c r="AH87" s="309"/>
      <c r="AI87" s="310"/>
      <c r="AK87" s="114"/>
      <c r="AP87" s="45"/>
      <c r="AQ87" s="60"/>
    </row>
    <row r="88" spans="3:43" ht="47.25" customHeight="1" x14ac:dyDescent="0.4">
      <c r="C88" s="263" t="s">
        <v>2596</v>
      </c>
      <c r="D88" s="264"/>
      <c r="E88" s="264"/>
      <c r="F88" s="264"/>
      <c r="G88" s="264"/>
      <c r="H88" s="264"/>
      <c r="I88" s="264"/>
      <c r="J88" s="264"/>
      <c r="K88" s="264"/>
      <c r="L88" s="264"/>
      <c r="M88" s="264"/>
      <c r="N88" s="264"/>
      <c r="O88" s="264"/>
      <c r="P88" s="264"/>
      <c r="Q88" s="264"/>
      <c r="R88" s="264"/>
      <c r="S88" s="264"/>
      <c r="T88" s="264"/>
      <c r="U88" s="264"/>
      <c r="V88" s="264"/>
      <c r="W88" s="264"/>
      <c r="X88" s="264"/>
      <c r="Y88" s="264"/>
      <c r="Z88" s="264"/>
      <c r="AA88" s="264"/>
      <c r="AB88" s="264"/>
      <c r="AC88" s="264"/>
      <c r="AD88" s="264"/>
      <c r="AE88" s="264"/>
      <c r="AF88" s="264"/>
      <c r="AG88" s="264"/>
      <c r="AH88" s="264"/>
      <c r="AI88" s="265"/>
      <c r="AK88" s="114"/>
      <c r="AP88" s="45"/>
      <c r="AQ88" s="60"/>
    </row>
    <row r="89" spans="3:43" ht="47.25" customHeight="1" x14ac:dyDescent="0.4">
      <c r="C89" s="263" t="s">
        <v>2596</v>
      </c>
      <c r="D89" s="264"/>
      <c r="E89" s="264"/>
      <c r="F89" s="264"/>
      <c r="G89" s="264"/>
      <c r="H89" s="264"/>
      <c r="I89" s="264"/>
      <c r="J89" s="264"/>
      <c r="K89" s="264"/>
      <c r="L89" s="264"/>
      <c r="M89" s="264"/>
      <c r="N89" s="264"/>
      <c r="O89" s="264"/>
      <c r="P89" s="264"/>
      <c r="Q89" s="264"/>
      <c r="R89" s="264"/>
      <c r="S89" s="264"/>
      <c r="T89" s="264"/>
      <c r="U89" s="264"/>
      <c r="V89" s="264"/>
      <c r="W89" s="264"/>
      <c r="X89" s="264"/>
      <c r="Y89" s="264"/>
      <c r="Z89" s="264"/>
      <c r="AA89" s="264"/>
      <c r="AB89" s="264"/>
      <c r="AC89" s="264"/>
      <c r="AD89" s="264"/>
      <c r="AE89" s="264"/>
      <c r="AF89" s="264"/>
      <c r="AG89" s="264"/>
      <c r="AH89" s="264"/>
      <c r="AI89" s="265"/>
      <c r="AK89" s="114"/>
      <c r="AP89" s="45"/>
      <c r="AQ89" s="60"/>
    </row>
    <row r="90" spans="3:43" ht="47.25" customHeight="1" x14ac:dyDescent="0.4">
      <c r="C90" s="263"/>
      <c r="D90" s="264"/>
      <c r="E90" s="264"/>
      <c r="F90" s="264"/>
      <c r="G90" s="264"/>
      <c r="H90" s="264"/>
      <c r="I90" s="264"/>
      <c r="J90" s="264"/>
      <c r="K90" s="264"/>
      <c r="L90" s="264"/>
      <c r="M90" s="264"/>
      <c r="N90" s="264"/>
      <c r="O90" s="264"/>
      <c r="P90" s="264"/>
      <c r="Q90" s="264"/>
      <c r="R90" s="264"/>
      <c r="S90" s="264"/>
      <c r="T90" s="264"/>
      <c r="U90" s="264"/>
      <c r="V90" s="264"/>
      <c r="W90" s="264"/>
      <c r="X90" s="264"/>
      <c r="Y90" s="264"/>
      <c r="Z90" s="264"/>
      <c r="AA90" s="264"/>
      <c r="AB90" s="264"/>
      <c r="AC90" s="264"/>
      <c r="AD90" s="264"/>
      <c r="AE90" s="264"/>
      <c r="AF90" s="264"/>
      <c r="AG90" s="264"/>
      <c r="AH90" s="264"/>
      <c r="AI90" s="265"/>
      <c r="AK90" s="114"/>
      <c r="AP90" s="45"/>
      <c r="AQ90" s="60"/>
    </row>
    <row r="91" spans="3:43" ht="47.25" hidden="1" customHeight="1" x14ac:dyDescent="0.4">
      <c r="C91" s="263"/>
      <c r="D91" s="264"/>
      <c r="E91" s="264"/>
      <c r="F91" s="264"/>
      <c r="G91" s="264"/>
      <c r="H91" s="264"/>
      <c r="I91" s="264"/>
      <c r="J91" s="264"/>
      <c r="K91" s="264"/>
      <c r="L91" s="264"/>
      <c r="M91" s="264"/>
      <c r="N91" s="264"/>
      <c r="O91" s="264"/>
      <c r="P91" s="264"/>
      <c r="Q91" s="264"/>
      <c r="R91" s="264"/>
      <c r="S91" s="264"/>
      <c r="T91" s="264"/>
      <c r="U91" s="264"/>
      <c r="V91" s="264"/>
      <c r="W91" s="264"/>
      <c r="X91" s="264"/>
      <c r="Y91" s="264"/>
      <c r="Z91" s="264"/>
      <c r="AA91" s="264"/>
      <c r="AB91" s="264"/>
      <c r="AC91" s="264"/>
      <c r="AD91" s="264"/>
      <c r="AE91" s="264"/>
      <c r="AF91" s="264"/>
      <c r="AG91" s="264"/>
      <c r="AH91" s="264"/>
      <c r="AI91" s="265"/>
      <c r="AK91" s="114"/>
      <c r="AP91" s="45"/>
      <c r="AQ91" s="60"/>
    </row>
    <row r="92" spans="3:43" ht="8.25" customHeight="1" x14ac:dyDescent="0.4">
      <c r="AK92" s="114"/>
      <c r="AP92" s="45"/>
      <c r="AQ92" s="60"/>
    </row>
    <row r="93" spans="3:43" ht="8.25" customHeight="1" x14ac:dyDescent="0.4">
      <c r="AK93" s="114"/>
      <c r="AP93" s="45"/>
      <c r="AQ93" s="60"/>
    </row>
    <row r="94" spans="3:43" ht="21.75" customHeight="1" x14ac:dyDescent="0.4">
      <c r="C94" s="323" t="s">
        <v>4675</v>
      </c>
      <c r="D94" s="171"/>
      <c r="E94" s="171"/>
      <c r="F94" s="171"/>
      <c r="G94" s="171"/>
      <c r="H94" s="171"/>
      <c r="I94" s="171"/>
      <c r="J94" s="171"/>
      <c r="K94" s="171"/>
      <c r="L94" s="171"/>
      <c r="M94" s="171"/>
      <c r="N94" s="171"/>
      <c r="O94" s="171"/>
      <c r="P94" s="171"/>
      <c r="Q94" s="171"/>
      <c r="R94" s="171"/>
      <c r="S94" s="171"/>
      <c r="T94" s="171"/>
      <c r="U94" s="171"/>
      <c r="V94" s="171"/>
      <c r="W94" s="171"/>
      <c r="X94" s="171"/>
      <c r="Y94" s="171"/>
      <c r="Z94" s="171"/>
      <c r="AA94" s="171"/>
      <c r="AB94" s="171"/>
      <c r="AC94" s="171"/>
      <c r="AD94" s="171"/>
      <c r="AE94" s="171"/>
      <c r="AF94" s="171"/>
      <c r="AG94" s="171"/>
      <c r="AH94" s="172"/>
      <c r="AK94" s="115"/>
      <c r="AP94" s="45"/>
      <c r="AQ94" s="60"/>
    </row>
    <row r="95" spans="3:43" s="116" customFormat="1" ht="34.9" customHeight="1" x14ac:dyDescent="0.4">
      <c r="C95" s="320" t="s">
        <v>4670</v>
      </c>
      <c r="D95" s="321"/>
      <c r="E95" s="321"/>
      <c r="F95" s="321"/>
      <c r="G95" s="321"/>
      <c r="H95" s="321"/>
      <c r="I95" s="321"/>
      <c r="J95" s="321"/>
      <c r="K95" s="321"/>
      <c r="L95" s="321"/>
      <c r="M95" s="322"/>
      <c r="N95" s="320" t="s">
        <v>4676</v>
      </c>
      <c r="O95" s="321"/>
      <c r="P95" s="321"/>
      <c r="Q95" s="321"/>
      <c r="R95" s="321"/>
      <c r="S95" s="321"/>
      <c r="T95" s="321"/>
      <c r="U95" s="321"/>
      <c r="V95" s="321"/>
      <c r="W95" s="321"/>
      <c r="X95" s="322"/>
      <c r="Y95" s="269" t="s">
        <v>4669</v>
      </c>
      <c r="Z95" s="381"/>
      <c r="AA95" s="381"/>
      <c r="AB95" s="381"/>
      <c r="AC95" s="381"/>
      <c r="AD95" s="381"/>
      <c r="AE95" s="381"/>
      <c r="AF95" s="381"/>
      <c r="AG95" s="381"/>
      <c r="AH95" s="381"/>
      <c r="AK95" s="117"/>
      <c r="AP95" s="45"/>
      <c r="AQ95" s="118"/>
    </row>
    <row r="96" spans="3:43" ht="21" customHeight="1" x14ac:dyDescent="0.4">
      <c r="C96" s="317"/>
      <c r="D96" s="318"/>
      <c r="E96" s="318"/>
      <c r="F96" s="318"/>
      <c r="G96" s="318"/>
      <c r="H96" s="318"/>
      <c r="I96" s="318"/>
      <c r="J96" s="318"/>
      <c r="K96" s="318"/>
      <c r="L96" s="318"/>
      <c r="M96" s="319"/>
      <c r="N96" s="325">
        <f>C96+1</f>
        <v>1</v>
      </c>
      <c r="O96" s="326"/>
      <c r="P96" s="326"/>
      <c r="Q96" s="326"/>
      <c r="R96" s="326"/>
      <c r="S96" s="326"/>
      <c r="T96" s="326"/>
      <c r="U96" s="326"/>
      <c r="V96" s="326"/>
      <c r="W96" s="326"/>
      <c r="X96" s="327"/>
      <c r="Y96" s="324">
        <f>C96+2</f>
        <v>2</v>
      </c>
      <c r="Z96" s="324"/>
      <c r="AA96" s="324"/>
      <c r="AB96" s="324"/>
      <c r="AC96" s="324"/>
      <c r="AD96" s="324"/>
      <c r="AE96" s="324"/>
      <c r="AF96" s="324"/>
      <c r="AG96" s="324"/>
      <c r="AH96" s="324"/>
      <c r="AK96" s="115"/>
      <c r="AP96" s="45"/>
      <c r="AQ96" s="60"/>
    </row>
    <row r="97" spans="3:43" ht="24.75" customHeight="1" x14ac:dyDescent="0.4">
      <c r="C97" s="305"/>
      <c r="D97" s="306"/>
      <c r="E97" s="306"/>
      <c r="F97" s="306"/>
      <c r="G97" s="306"/>
      <c r="H97" s="306"/>
      <c r="I97" s="306"/>
      <c r="J97" s="306"/>
      <c r="K97" s="306"/>
      <c r="L97" s="306"/>
      <c r="M97" s="307"/>
      <c r="N97" s="305"/>
      <c r="O97" s="306"/>
      <c r="P97" s="306"/>
      <c r="Q97" s="306"/>
      <c r="R97" s="306"/>
      <c r="S97" s="306"/>
      <c r="T97" s="306"/>
      <c r="U97" s="306"/>
      <c r="V97" s="306"/>
      <c r="W97" s="306"/>
      <c r="X97" s="307"/>
      <c r="Y97" s="217"/>
      <c r="Z97" s="217"/>
      <c r="AA97" s="217"/>
      <c r="AB97" s="217"/>
      <c r="AC97" s="217"/>
      <c r="AD97" s="217"/>
      <c r="AE97" s="217"/>
      <c r="AF97" s="217"/>
      <c r="AG97" s="217"/>
      <c r="AH97" s="217"/>
      <c r="AP97" s="45"/>
      <c r="AQ97" s="60"/>
    </row>
    <row r="98" spans="3:43" ht="24.75" customHeight="1" x14ac:dyDescent="0.4">
      <c r="C98" s="334" t="s">
        <v>1249</v>
      </c>
      <c r="D98" s="334"/>
      <c r="E98" s="334"/>
      <c r="F98" s="334"/>
      <c r="G98" s="334"/>
      <c r="H98" s="334"/>
      <c r="I98" s="314"/>
      <c r="J98" s="315"/>
      <c r="K98" s="316"/>
      <c r="AK98" s="113"/>
      <c r="AP98" s="45"/>
      <c r="AQ98" s="60"/>
    </row>
    <row r="99" spans="3:43" ht="24.75" customHeight="1" x14ac:dyDescent="0.4">
      <c r="C99" s="231" t="s">
        <v>3917</v>
      </c>
      <c r="D99" s="231"/>
      <c r="E99" s="231"/>
      <c r="F99" s="231"/>
      <c r="G99" s="231"/>
      <c r="H99" s="231"/>
      <c r="I99" s="231"/>
      <c r="J99" s="231"/>
      <c r="K99" s="231"/>
      <c r="L99" s="231"/>
      <c r="M99" s="231"/>
      <c r="N99" s="231"/>
      <c r="O99" s="231"/>
      <c r="P99" s="231"/>
      <c r="Q99" s="231"/>
      <c r="R99" s="231"/>
      <c r="S99" s="231"/>
      <c r="T99" s="231"/>
      <c r="U99" s="231"/>
      <c r="V99" s="231"/>
      <c r="W99" s="231"/>
      <c r="X99" s="231"/>
      <c r="Y99" s="217"/>
      <c r="Z99" s="217"/>
      <c r="AA99" s="217"/>
      <c r="AB99" s="217"/>
      <c r="AC99" s="217"/>
      <c r="AD99" s="217"/>
      <c r="AE99" s="217"/>
      <c r="AF99" s="217"/>
      <c r="AG99" s="217"/>
      <c r="AH99" s="217"/>
      <c r="AK99" s="117"/>
      <c r="AP99" s="45"/>
      <c r="AQ99" s="60"/>
    </row>
    <row r="100" spans="3:43" ht="24.75" customHeight="1" x14ac:dyDescent="0.4">
      <c r="C100" s="303" t="s">
        <v>4604</v>
      </c>
      <c r="D100" s="304"/>
      <c r="E100" s="304"/>
      <c r="F100" s="304"/>
      <c r="G100" s="304"/>
      <c r="H100" s="304"/>
      <c r="I100" s="304"/>
      <c r="J100" s="304"/>
      <c r="K100" s="304"/>
      <c r="L100" s="304"/>
      <c r="M100" s="304"/>
      <c r="N100" s="304"/>
      <c r="O100" s="304"/>
      <c r="P100" s="304"/>
      <c r="Q100" s="304"/>
      <c r="R100" s="311"/>
      <c r="S100" s="312"/>
      <c r="T100" s="312"/>
      <c r="U100" s="312"/>
      <c r="V100" s="312"/>
      <c r="W100" s="312"/>
      <c r="X100" s="312"/>
      <c r="Y100" s="312"/>
      <c r="Z100" s="312"/>
      <c r="AA100" s="312"/>
      <c r="AB100" s="312"/>
      <c r="AC100" s="312"/>
      <c r="AD100" s="312"/>
      <c r="AE100" s="312"/>
      <c r="AF100" s="312"/>
      <c r="AG100" s="312"/>
      <c r="AH100" s="313"/>
      <c r="AK100" s="117" t="e">
        <f>VLOOKUP(R100,SubSectorTable,2,FALSE)</f>
        <v>#N/A</v>
      </c>
      <c r="AL100" s="25" t="e">
        <f>MATCH(AK100, SicCodesLookup,0) - 1</f>
        <v>#N/A</v>
      </c>
      <c r="AM100" s="25" t="e">
        <f>MATCH(AK100,SicCodesLookup,1)</f>
        <v>#N/A</v>
      </c>
      <c r="AP100" s="45"/>
      <c r="AQ100" s="60"/>
    </row>
    <row r="101" spans="3:43" ht="24.75" customHeight="1" x14ac:dyDescent="0.4">
      <c r="C101" s="303" t="s">
        <v>4610</v>
      </c>
      <c r="D101" s="304"/>
      <c r="E101" s="304"/>
      <c r="F101" s="304"/>
      <c r="G101" s="304"/>
      <c r="H101" s="304"/>
      <c r="I101" s="304"/>
      <c r="J101" s="304"/>
      <c r="K101" s="304"/>
      <c r="L101" s="304"/>
      <c r="M101" s="304"/>
      <c r="N101" s="304"/>
      <c r="O101" s="304"/>
      <c r="P101" s="304"/>
      <c r="Q101" s="304"/>
      <c r="R101" s="311"/>
      <c r="S101" s="312"/>
      <c r="T101" s="312"/>
      <c r="U101" s="312"/>
      <c r="V101" s="312"/>
      <c r="W101" s="312"/>
      <c r="X101" s="312"/>
      <c r="Y101" s="312"/>
      <c r="Z101" s="312"/>
      <c r="AA101" s="312"/>
      <c r="AB101" s="312"/>
      <c r="AC101" s="312"/>
      <c r="AD101" s="312"/>
      <c r="AE101" s="312"/>
      <c r="AF101" s="312"/>
      <c r="AG101" s="312"/>
      <c r="AH101" s="313"/>
      <c r="AK101" s="117" t="e">
        <f>VLOOKUP(R101,SubSectorTable,2,FALSE)</f>
        <v>#N/A</v>
      </c>
      <c r="AL101" s="25" t="e">
        <f>MATCH(AK101, SicCodesLookup,0) - 1</f>
        <v>#N/A</v>
      </c>
      <c r="AM101" s="25" t="e">
        <f>MATCH(AK101,SicCodesLookup,1)</f>
        <v>#N/A</v>
      </c>
      <c r="AP101" s="45"/>
      <c r="AQ101" s="60"/>
    </row>
    <row r="102" spans="3:43" ht="24.75" customHeight="1" x14ac:dyDescent="0.4">
      <c r="C102" s="303" t="s">
        <v>4627</v>
      </c>
      <c r="D102" s="304"/>
      <c r="E102" s="304"/>
      <c r="F102" s="304"/>
      <c r="G102" s="304"/>
      <c r="H102" s="304"/>
      <c r="I102" s="304"/>
      <c r="J102" s="304"/>
      <c r="K102" s="304"/>
      <c r="L102" s="304"/>
      <c r="M102" s="304"/>
      <c r="N102" s="304"/>
      <c r="O102" s="304"/>
      <c r="P102" s="304"/>
      <c r="Q102" s="304"/>
      <c r="R102" s="311"/>
      <c r="S102" s="312"/>
      <c r="T102" s="312"/>
      <c r="U102" s="312"/>
      <c r="V102" s="312"/>
      <c r="W102" s="312"/>
      <c r="X102" s="312"/>
      <c r="Y102" s="312"/>
      <c r="Z102" s="312"/>
      <c r="AA102" s="312"/>
      <c r="AB102" s="312"/>
      <c r="AC102" s="312"/>
      <c r="AD102" s="312"/>
      <c r="AE102" s="312"/>
      <c r="AF102" s="312"/>
      <c r="AG102" s="312"/>
      <c r="AH102" s="313"/>
      <c r="AK102" s="117" t="e">
        <f>VLOOKUP(R102,SubSectorTable,2,FALSE)</f>
        <v>#N/A</v>
      </c>
      <c r="AL102" s="25" t="e">
        <f>MATCH(AK102, SicCodesLookup,0) - 1</f>
        <v>#N/A</v>
      </c>
      <c r="AM102" s="25" t="e">
        <f>MATCH(AK102,SicCodesLookup,1)</f>
        <v>#N/A</v>
      </c>
      <c r="AP102" s="45"/>
      <c r="AQ102" s="60"/>
    </row>
    <row r="103" spans="3:43" ht="24.75" customHeight="1" x14ac:dyDescent="0.4">
      <c r="C103" s="226" t="s">
        <v>4644</v>
      </c>
      <c r="D103" s="227"/>
      <c r="E103" s="227"/>
      <c r="F103" s="227"/>
      <c r="G103" s="227"/>
      <c r="H103" s="227"/>
      <c r="I103" s="227"/>
      <c r="J103" s="228"/>
      <c r="K103" s="331"/>
      <c r="L103" s="332"/>
      <c r="M103" s="332"/>
      <c r="N103" s="332"/>
      <c r="O103" s="332"/>
      <c r="P103" s="332"/>
      <c r="Q103" s="333"/>
      <c r="R103" s="226" t="s">
        <v>4645</v>
      </c>
      <c r="S103" s="227"/>
      <c r="T103" s="227"/>
      <c r="U103" s="227"/>
      <c r="V103" s="227"/>
      <c r="W103" s="227"/>
      <c r="X103" s="227"/>
      <c r="Y103" s="228"/>
      <c r="Z103" s="311"/>
      <c r="AA103" s="338"/>
      <c r="AB103" s="338"/>
      <c r="AC103" s="338"/>
      <c r="AD103" s="338"/>
      <c r="AE103" s="338"/>
      <c r="AF103" s="338"/>
      <c r="AG103" s="338"/>
      <c r="AH103" s="339"/>
      <c r="AK103" s="117" t="e">
        <f>VLOOKUP(R103,SubSectorTable,2,FALSE)</f>
        <v>#N/A</v>
      </c>
      <c r="AL103" s="25" t="e">
        <f>MATCH(AK103, SicCodesLookup,0) - 1</f>
        <v>#N/A</v>
      </c>
      <c r="AM103" s="25" t="e">
        <f>MATCH(AK103,SicCodesLookup,1)</f>
        <v>#N/A</v>
      </c>
      <c r="AP103" s="45"/>
      <c r="AQ103" s="60"/>
    </row>
    <row r="104" spans="3:43" ht="12.75" customHeight="1" x14ac:dyDescent="0.4">
      <c r="AK104" s="117"/>
      <c r="AP104" s="45"/>
      <c r="AQ104" s="60"/>
    </row>
    <row r="105" spans="3:43" ht="27" customHeight="1" x14ac:dyDescent="0.4">
      <c r="C105" s="323" t="s">
        <v>4646</v>
      </c>
      <c r="D105" s="171"/>
      <c r="E105" s="171"/>
      <c r="F105" s="171"/>
      <c r="G105" s="171"/>
      <c r="H105" s="171"/>
      <c r="I105" s="171"/>
      <c r="J105" s="171"/>
      <c r="K105" s="171"/>
      <c r="L105" s="171"/>
      <c r="M105" s="171"/>
      <c r="N105" s="171"/>
      <c r="O105" s="171"/>
      <c r="P105" s="171"/>
      <c r="Q105" s="171"/>
      <c r="R105" s="171"/>
      <c r="S105" s="171"/>
      <c r="T105" s="171"/>
      <c r="U105" s="171"/>
      <c r="V105" s="171"/>
      <c r="W105" s="171"/>
      <c r="X105" s="171"/>
      <c r="Y105" s="171"/>
      <c r="Z105" s="171"/>
      <c r="AA105" s="171"/>
      <c r="AB105" s="171"/>
      <c r="AC105" s="171"/>
      <c r="AD105" s="171"/>
      <c r="AE105" s="171"/>
      <c r="AF105" s="171"/>
      <c r="AG105" s="171"/>
      <c r="AH105" s="172"/>
      <c r="AK105" s="117"/>
      <c r="AP105" s="45"/>
      <c r="AQ105" s="60"/>
    </row>
    <row r="106" spans="3:43" ht="26.25" customHeight="1" x14ac:dyDescent="0.4">
      <c r="C106" s="221" t="s">
        <v>1222</v>
      </c>
      <c r="D106" s="222"/>
      <c r="E106" s="222"/>
      <c r="F106" s="222"/>
      <c r="G106" s="222"/>
      <c r="H106" s="222"/>
      <c r="I106" s="222"/>
      <c r="J106" s="222"/>
      <c r="K106" s="222"/>
      <c r="L106" s="222"/>
      <c r="M106" s="222"/>
      <c r="N106" s="222"/>
      <c r="O106" s="222"/>
      <c r="P106" s="223"/>
      <c r="Q106" s="141" t="s">
        <v>4677</v>
      </c>
      <c r="R106" s="141"/>
      <c r="S106" s="141"/>
      <c r="T106" s="335" t="s">
        <v>4624</v>
      </c>
      <c r="U106" s="336"/>
      <c r="V106" s="336"/>
      <c r="W106" s="336"/>
      <c r="X106" s="336"/>
      <c r="Y106" s="336"/>
      <c r="Z106" s="336"/>
      <c r="AA106" s="336"/>
      <c r="AB106" s="269" t="s">
        <v>2775</v>
      </c>
      <c r="AC106" s="270"/>
      <c r="AD106" s="270"/>
      <c r="AE106" s="270"/>
      <c r="AF106" s="337" t="s">
        <v>1220</v>
      </c>
      <c r="AG106" s="337"/>
      <c r="AH106" s="337"/>
      <c r="AK106" s="117"/>
      <c r="AP106" s="45"/>
      <c r="AQ106" s="60"/>
    </row>
    <row r="107" spans="3:43" ht="26.25" customHeight="1" x14ac:dyDescent="0.4">
      <c r="C107" s="181"/>
      <c r="D107" s="187"/>
      <c r="E107" s="187"/>
      <c r="F107" s="187"/>
      <c r="G107" s="187"/>
      <c r="H107" s="187"/>
      <c r="I107" s="187"/>
      <c r="J107" s="187"/>
      <c r="K107" s="187"/>
      <c r="L107" s="187"/>
      <c r="M107" s="187"/>
      <c r="N107" s="187"/>
      <c r="O107" s="187"/>
      <c r="P107" s="188"/>
      <c r="Q107" s="181"/>
      <c r="R107" s="187"/>
      <c r="S107" s="188"/>
      <c r="T107" s="189"/>
      <c r="U107" s="190"/>
      <c r="V107" s="190"/>
      <c r="W107" s="190"/>
      <c r="X107" s="190"/>
      <c r="Y107" s="190"/>
      <c r="Z107" s="190"/>
      <c r="AA107" s="191"/>
      <c r="AB107" s="340"/>
      <c r="AC107" s="340"/>
      <c r="AD107" s="340"/>
      <c r="AE107" s="340"/>
      <c r="AF107" s="330"/>
      <c r="AG107" s="330"/>
      <c r="AH107" s="330"/>
      <c r="AK107" s="117" t="e">
        <f t="shared" ref="AK107:AK118" si="2">VLOOKUP(T107,SicCodesTable,2,FALSE)</f>
        <v>#N/A</v>
      </c>
      <c r="AP107" s="45"/>
      <c r="AQ107" s="60"/>
    </row>
    <row r="108" spans="3:43" ht="26.25" customHeight="1" x14ac:dyDescent="0.4">
      <c r="C108" s="181"/>
      <c r="D108" s="187"/>
      <c r="E108" s="187"/>
      <c r="F108" s="187"/>
      <c r="G108" s="187"/>
      <c r="H108" s="187"/>
      <c r="I108" s="187"/>
      <c r="J108" s="187"/>
      <c r="K108" s="187"/>
      <c r="L108" s="187"/>
      <c r="M108" s="187"/>
      <c r="N108" s="187"/>
      <c r="O108" s="187"/>
      <c r="P108" s="188"/>
      <c r="Q108" s="181"/>
      <c r="R108" s="187"/>
      <c r="S108" s="188"/>
      <c r="T108" s="189"/>
      <c r="U108" s="190"/>
      <c r="V108" s="190"/>
      <c r="W108" s="190"/>
      <c r="X108" s="190"/>
      <c r="Y108" s="190"/>
      <c r="Z108" s="190"/>
      <c r="AA108" s="191"/>
      <c r="AB108" s="192"/>
      <c r="AC108" s="193"/>
      <c r="AD108" s="193"/>
      <c r="AE108" s="194"/>
      <c r="AF108" s="195"/>
      <c r="AG108" s="196"/>
      <c r="AH108" s="197"/>
      <c r="AK108" s="117" t="e">
        <f t="shared" si="2"/>
        <v>#N/A</v>
      </c>
      <c r="AP108" s="45"/>
      <c r="AQ108" s="60"/>
    </row>
    <row r="109" spans="3:43" ht="26.25" customHeight="1" x14ac:dyDescent="0.4">
      <c r="C109" s="181"/>
      <c r="D109" s="187"/>
      <c r="E109" s="187"/>
      <c r="F109" s="187"/>
      <c r="G109" s="187"/>
      <c r="H109" s="187"/>
      <c r="I109" s="187"/>
      <c r="J109" s="187"/>
      <c r="K109" s="187"/>
      <c r="L109" s="187"/>
      <c r="M109" s="187"/>
      <c r="N109" s="187"/>
      <c r="O109" s="187"/>
      <c r="P109" s="188"/>
      <c r="Q109" s="181"/>
      <c r="R109" s="187"/>
      <c r="S109" s="188"/>
      <c r="T109" s="189"/>
      <c r="U109" s="190"/>
      <c r="V109" s="190"/>
      <c r="W109" s="190"/>
      <c r="X109" s="190"/>
      <c r="Y109" s="190"/>
      <c r="Z109" s="190"/>
      <c r="AA109" s="191"/>
      <c r="AB109" s="192"/>
      <c r="AC109" s="193"/>
      <c r="AD109" s="193"/>
      <c r="AE109" s="194"/>
      <c r="AF109" s="195"/>
      <c r="AG109" s="196"/>
      <c r="AH109" s="197"/>
      <c r="AK109" s="117" t="e">
        <f t="shared" si="2"/>
        <v>#N/A</v>
      </c>
      <c r="AP109" s="45"/>
      <c r="AQ109" s="60"/>
    </row>
    <row r="110" spans="3:43" ht="26.25" customHeight="1" x14ac:dyDescent="0.4">
      <c r="C110" s="181"/>
      <c r="D110" s="187"/>
      <c r="E110" s="187"/>
      <c r="F110" s="187"/>
      <c r="G110" s="187"/>
      <c r="H110" s="187"/>
      <c r="I110" s="187"/>
      <c r="J110" s="187"/>
      <c r="K110" s="187"/>
      <c r="L110" s="187"/>
      <c r="M110" s="187"/>
      <c r="N110" s="187"/>
      <c r="O110" s="187"/>
      <c r="P110" s="188"/>
      <c r="Q110" s="181"/>
      <c r="R110" s="187"/>
      <c r="S110" s="188"/>
      <c r="T110" s="189"/>
      <c r="U110" s="190"/>
      <c r="V110" s="190"/>
      <c r="W110" s="190"/>
      <c r="X110" s="190"/>
      <c r="Y110" s="190"/>
      <c r="Z110" s="190"/>
      <c r="AA110" s="191"/>
      <c r="AB110" s="192"/>
      <c r="AC110" s="193"/>
      <c r="AD110" s="193"/>
      <c r="AE110" s="194"/>
      <c r="AF110" s="195"/>
      <c r="AG110" s="196"/>
      <c r="AH110" s="197"/>
      <c r="AK110" s="117" t="e">
        <f t="shared" si="2"/>
        <v>#N/A</v>
      </c>
      <c r="AP110" s="45"/>
      <c r="AQ110" s="60"/>
    </row>
    <row r="111" spans="3:43" ht="26.25" customHeight="1" x14ac:dyDescent="0.4">
      <c r="C111" s="181"/>
      <c r="D111" s="187"/>
      <c r="E111" s="187"/>
      <c r="F111" s="187"/>
      <c r="G111" s="187"/>
      <c r="H111" s="187"/>
      <c r="I111" s="187"/>
      <c r="J111" s="187"/>
      <c r="K111" s="187"/>
      <c r="L111" s="187"/>
      <c r="M111" s="187"/>
      <c r="N111" s="187"/>
      <c r="O111" s="187"/>
      <c r="P111" s="188"/>
      <c r="Q111" s="181"/>
      <c r="R111" s="187"/>
      <c r="S111" s="188"/>
      <c r="T111" s="189"/>
      <c r="U111" s="190"/>
      <c r="V111" s="190"/>
      <c r="W111" s="190"/>
      <c r="X111" s="190"/>
      <c r="Y111" s="190"/>
      <c r="Z111" s="190"/>
      <c r="AA111" s="191"/>
      <c r="AB111" s="192"/>
      <c r="AC111" s="193"/>
      <c r="AD111" s="193"/>
      <c r="AE111" s="194"/>
      <c r="AF111" s="195"/>
      <c r="AG111" s="196"/>
      <c r="AH111" s="197"/>
      <c r="AK111" s="117" t="e">
        <f>VLOOKUP(T111,SicCodesTable,2,FALSE)</f>
        <v>#N/A</v>
      </c>
      <c r="AP111" s="45"/>
      <c r="AQ111" s="60"/>
    </row>
    <row r="112" spans="3:43" ht="26.25" customHeight="1" x14ac:dyDescent="0.4">
      <c r="C112" s="181"/>
      <c r="D112" s="187"/>
      <c r="E112" s="187"/>
      <c r="F112" s="187"/>
      <c r="G112" s="187"/>
      <c r="H112" s="187"/>
      <c r="I112" s="187"/>
      <c r="J112" s="187"/>
      <c r="K112" s="187"/>
      <c r="L112" s="187"/>
      <c r="M112" s="187"/>
      <c r="N112" s="187"/>
      <c r="O112" s="187"/>
      <c r="P112" s="188"/>
      <c r="Q112" s="181"/>
      <c r="R112" s="187"/>
      <c r="S112" s="188"/>
      <c r="T112" s="189"/>
      <c r="U112" s="190"/>
      <c r="V112" s="190"/>
      <c r="W112" s="190"/>
      <c r="X112" s="190"/>
      <c r="Y112" s="190"/>
      <c r="Z112" s="190"/>
      <c r="AA112" s="191"/>
      <c r="AB112" s="192"/>
      <c r="AC112" s="193"/>
      <c r="AD112" s="193"/>
      <c r="AE112" s="194"/>
      <c r="AF112" s="195"/>
      <c r="AG112" s="196"/>
      <c r="AH112" s="197"/>
      <c r="AK112" s="117" t="e">
        <f>VLOOKUP(T112,SicCodesTable,2,FALSE)</f>
        <v>#N/A</v>
      </c>
      <c r="AP112" s="45"/>
      <c r="AQ112" s="60"/>
    </row>
    <row r="113" spans="3:43" ht="26.25" customHeight="1" x14ac:dyDescent="0.4">
      <c r="C113" s="181"/>
      <c r="D113" s="187"/>
      <c r="E113" s="187"/>
      <c r="F113" s="187"/>
      <c r="G113" s="187"/>
      <c r="H113" s="187"/>
      <c r="I113" s="187"/>
      <c r="J113" s="187"/>
      <c r="K113" s="187"/>
      <c r="L113" s="187"/>
      <c r="M113" s="187"/>
      <c r="N113" s="187"/>
      <c r="O113" s="187"/>
      <c r="P113" s="188"/>
      <c r="Q113" s="181"/>
      <c r="R113" s="187"/>
      <c r="S113" s="188"/>
      <c r="T113" s="189"/>
      <c r="U113" s="190"/>
      <c r="V113" s="190"/>
      <c r="W113" s="190"/>
      <c r="X113" s="190"/>
      <c r="Y113" s="190"/>
      <c r="Z113" s="190"/>
      <c r="AA113" s="191"/>
      <c r="AB113" s="192"/>
      <c r="AC113" s="193"/>
      <c r="AD113" s="193"/>
      <c r="AE113" s="194"/>
      <c r="AF113" s="195"/>
      <c r="AG113" s="196"/>
      <c r="AH113" s="197"/>
      <c r="AK113" s="117" t="e">
        <f>VLOOKUP(T113,SicCodesTable,2,FALSE)</f>
        <v>#N/A</v>
      </c>
      <c r="AP113" s="45"/>
      <c r="AQ113" s="60"/>
    </row>
    <row r="114" spans="3:43" ht="26.25" customHeight="1" x14ac:dyDescent="0.4">
      <c r="C114" s="181"/>
      <c r="D114" s="187"/>
      <c r="E114" s="187"/>
      <c r="F114" s="187"/>
      <c r="G114" s="187"/>
      <c r="H114" s="187"/>
      <c r="I114" s="187"/>
      <c r="J114" s="187"/>
      <c r="K114" s="187"/>
      <c r="L114" s="187"/>
      <c r="M114" s="187"/>
      <c r="N114" s="187"/>
      <c r="O114" s="187"/>
      <c r="P114" s="188"/>
      <c r="Q114" s="181"/>
      <c r="R114" s="187"/>
      <c r="S114" s="188"/>
      <c r="T114" s="189"/>
      <c r="U114" s="190"/>
      <c r="V114" s="190"/>
      <c r="W114" s="190"/>
      <c r="X114" s="190"/>
      <c r="Y114" s="190"/>
      <c r="Z114" s="190"/>
      <c r="AA114" s="191"/>
      <c r="AB114" s="192"/>
      <c r="AC114" s="193"/>
      <c r="AD114" s="193"/>
      <c r="AE114" s="194"/>
      <c r="AF114" s="195"/>
      <c r="AG114" s="196"/>
      <c r="AH114" s="197"/>
      <c r="AK114" s="117" t="e">
        <f t="shared" si="2"/>
        <v>#N/A</v>
      </c>
      <c r="AP114" s="45"/>
      <c r="AQ114" s="60"/>
    </row>
    <row r="115" spans="3:43" ht="26.25" customHeight="1" x14ac:dyDescent="0.4">
      <c r="C115" s="181"/>
      <c r="D115" s="187"/>
      <c r="E115" s="187"/>
      <c r="F115" s="187"/>
      <c r="G115" s="187"/>
      <c r="H115" s="187"/>
      <c r="I115" s="187"/>
      <c r="J115" s="187"/>
      <c r="K115" s="187"/>
      <c r="L115" s="187"/>
      <c r="M115" s="187"/>
      <c r="N115" s="187"/>
      <c r="O115" s="187"/>
      <c r="P115" s="188"/>
      <c r="Q115" s="181"/>
      <c r="R115" s="187"/>
      <c r="S115" s="188"/>
      <c r="T115" s="189"/>
      <c r="U115" s="190"/>
      <c r="V115" s="190"/>
      <c r="W115" s="190"/>
      <c r="X115" s="190"/>
      <c r="Y115" s="190"/>
      <c r="Z115" s="190"/>
      <c r="AA115" s="191"/>
      <c r="AB115" s="192"/>
      <c r="AC115" s="193"/>
      <c r="AD115" s="193"/>
      <c r="AE115" s="194"/>
      <c r="AF115" s="195"/>
      <c r="AG115" s="196"/>
      <c r="AH115" s="197"/>
      <c r="AK115" s="117" t="e">
        <f t="shared" si="2"/>
        <v>#N/A</v>
      </c>
      <c r="AP115" s="45"/>
      <c r="AQ115" s="60"/>
    </row>
    <row r="116" spans="3:43" ht="26.25" customHeight="1" x14ac:dyDescent="0.4">
      <c r="C116" s="181"/>
      <c r="D116" s="187"/>
      <c r="E116" s="187"/>
      <c r="F116" s="187"/>
      <c r="G116" s="187"/>
      <c r="H116" s="187"/>
      <c r="I116" s="187"/>
      <c r="J116" s="187"/>
      <c r="K116" s="187"/>
      <c r="L116" s="187"/>
      <c r="M116" s="187"/>
      <c r="N116" s="187"/>
      <c r="O116" s="187"/>
      <c r="P116" s="188"/>
      <c r="Q116" s="181"/>
      <c r="R116" s="187"/>
      <c r="S116" s="188"/>
      <c r="T116" s="189"/>
      <c r="U116" s="190"/>
      <c r="V116" s="190"/>
      <c r="W116" s="190"/>
      <c r="X116" s="190"/>
      <c r="Y116" s="190"/>
      <c r="Z116" s="190"/>
      <c r="AA116" s="191"/>
      <c r="AB116" s="192"/>
      <c r="AC116" s="193"/>
      <c r="AD116" s="193"/>
      <c r="AE116" s="194"/>
      <c r="AF116" s="195"/>
      <c r="AG116" s="196"/>
      <c r="AH116" s="197"/>
      <c r="AK116" s="117" t="e">
        <f t="shared" si="2"/>
        <v>#N/A</v>
      </c>
      <c r="AP116" s="45"/>
      <c r="AQ116" s="60"/>
    </row>
    <row r="117" spans="3:43" ht="26.25" customHeight="1" x14ac:dyDescent="0.4">
      <c r="C117" s="181"/>
      <c r="D117" s="187"/>
      <c r="E117" s="187"/>
      <c r="F117" s="187"/>
      <c r="G117" s="187"/>
      <c r="H117" s="187"/>
      <c r="I117" s="187"/>
      <c r="J117" s="187"/>
      <c r="K117" s="187"/>
      <c r="L117" s="187"/>
      <c r="M117" s="187"/>
      <c r="N117" s="187"/>
      <c r="O117" s="187"/>
      <c r="P117" s="188"/>
      <c r="Q117" s="181"/>
      <c r="R117" s="187"/>
      <c r="S117" s="188"/>
      <c r="T117" s="189"/>
      <c r="U117" s="190"/>
      <c r="V117" s="190"/>
      <c r="W117" s="190"/>
      <c r="X117" s="190"/>
      <c r="Y117" s="190"/>
      <c r="Z117" s="190"/>
      <c r="AA117" s="191"/>
      <c r="AB117" s="192"/>
      <c r="AC117" s="193"/>
      <c r="AD117" s="193"/>
      <c r="AE117" s="194"/>
      <c r="AF117" s="195"/>
      <c r="AG117" s="196"/>
      <c r="AH117" s="197"/>
      <c r="AK117" s="117" t="e">
        <f t="shared" si="2"/>
        <v>#N/A</v>
      </c>
      <c r="AP117" s="45"/>
      <c r="AQ117" s="60"/>
    </row>
    <row r="118" spans="3:43" ht="26.25" customHeight="1" x14ac:dyDescent="0.4">
      <c r="C118" s="181"/>
      <c r="D118" s="187"/>
      <c r="E118" s="187"/>
      <c r="F118" s="187"/>
      <c r="G118" s="187"/>
      <c r="H118" s="187"/>
      <c r="I118" s="187"/>
      <c r="J118" s="187"/>
      <c r="K118" s="187"/>
      <c r="L118" s="187"/>
      <c r="M118" s="187"/>
      <c r="N118" s="187"/>
      <c r="O118" s="187"/>
      <c r="P118" s="188"/>
      <c r="Q118" s="181"/>
      <c r="R118" s="187"/>
      <c r="S118" s="188"/>
      <c r="T118" s="189"/>
      <c r="U118" s="190"/>
      <c r="V118" s="190"/>
      <c r="W118" s="190"/>
      <c r="X118" s="190"/>
      <c r="Y118" s="190"/>
      <c r="Z118" s="190"/>
      <c r="AA118" s="191"/>
      <c r="AB118" s="192"/>
      <c r="AC118" s="193"/>
      <c r="AD118" s="193"/>
      <c r="AE118" s="194"/>
      <c r="AF118" s="195"/>
      <c r="AG118" s="196"/>
      <c r="AH118" s="197"/>
      <c r="AK118" s="117" t="e">
        <f t="shared" si="2"/>
        <v>#N/A</v>
      </c>
      <c r="AP118" s="45"/>
      <c r="AQ118" s="60"/>
    </row>
    <row r="119" spans="3:43" ht="26.25" customHeight="1" x14ac:dyDescent="0.4">
      <c r="T119" s="260"/>
      <c r="U119" s="257"/>
      <c r="V119" s="350" t="s">
        <v>4014</v>
      </c>
      <c r="W119" s="351"/>
      <c r="X119" s="351"/>
      <c r="Y119" s="351"/>
      <c r="Z119" s="351"/>
      <c r="AA119" s="351"/>
      <c r="AB119" s="247">
        <f>SUM(AB107:AE118)</f>
        <v>0</v>
      </c>
      <c r="AC119" s="247"/>
      <c r="AD119" s="247"/>
      <c r="AE119" s="247"/>
      <c r="AP119" s="45"/>
      <c r="AQ119" s="60"/>
    </row>
    <row r="120" spans="3:43" ht="8.25" customHeight="1" x14ac:dyDescent="0.4">
      <c r="AP120" s="45"/>
      <c r="AQ120" s="60"/>
    </row>
    <row r="121" spans="3:43" ht="8.25" customHeight="1" x14ac:dyDescent="0.4">
      <c r="AP121" s="45"/>
      <c r="AQ121" s="60"/>
    </row>
    <row r="122" spans="3:43" ht="25.5" customHeight="1" thickBot="1" x14ac:dyDescent="0.45">
      <c r="C122" s="170" t="s">
        <v>2592</v>
      </c>
      <c r="D122" s="171"/>
      <c r="E122" s="171"/>
      <c r="F122" s="171"/>
      <c r="G122" s="171"/>
      <c r="H122" s="171"/>
      <c r="I122" s="171"/>
      <c r="J122" s="171"/>
      <c r="K122" s="171"/>
      <c r="L122" s="171"/>
      <c r="M122" s="171"/>
      <c r="N122" s="171"/>
      <c r="O122" s="171"/>
      <c r="P122" s="171"/>
      <c r="Q122" s="171"/>
      <c r="R122" s="171"/>
      <c r="S122" s="171"/>
      <c r="T122" s="171"/>
      <c r="U122" s="171"/>
      <c r="V122" s="171"/>
      <c r="W122" s="171"/>
      <c r="X122" s="171"/>
      <c r="Y122" s="171"/>
      <c r="Z122" s="171"/>
      <c r="AA122" s="171"/>
      <c r="AB122" s="171"/>
      <c r="AC122" s="171"/>
      <c r="AD122" s="171"/>
      <c r="AE122" s="171"/>
      <c r="AF122" s="171"/>
      <c r="AG122" s="171"/>
      <c r="AH122" s="172"/>
      <c r="AP122" s="45"/>
      <c r="AQ122" s="60"/>
    </row>
    <row r="123" spans="3:43" ht="28.5" customHeight="1" x14ac:dyDescent="0.4">
      <c r="C123" s="261" t="s">
        <v>2723</v>
      </c>
      <c r="D123" s="261"/>
      <c r="E123" s="261" t="s">
        <v>2722</v>
      </c>
      <c r="F123" s="262"/>
      <c r="G123" s="262"/>
      <c r="H123" s="262"/>
      <c r="I123" s="262"/>
      <c r="J123" s="262"/>
      <c r="K123" s="361" t="s">
        <v>1222</v>
      </c>
      <c r="L123" s="361"/>
      <c r="M123" s="361"/>
      <c r="N123" s="361"/>
      <c r="O123" s="361"/>
      <c r="P123" s="361"/>
      <c r="Q123" s="361"/>
      <c r="R123" s="361"/>
      <c r="S123" s="361"/>
      <c r="T123" s="361"/>
      <c r="U123" s="361"/>
      <c r="V123" s="361"/>
      <c r="W123" s="361"/>
      <c r="X123" s="229" t="s">
        <v>4624</v>
      </c>
      <c r="Y123" s="229"/>
      <c r="Z123" s="229"/>
      <c r="AA123" s="229"/>
      <c r="AB123" s="229"/>
      <c r="AC123" s="229"/>
      <c r="AD123" s="248" t="s">
        <v>1221</v>
      </c>
      <c r="AE123" s="248"/>
      <c r="AF123" s="248"/>
      <c r="AG123" s="248"/>
      <c r="AH123" s="248"/>
      <c r="AK123" s="119" t="s">
        <v>1168</v>
      </c>
      <c r="AN123" s="25" t="s">
        <v>987</v>
      </c>
      <c r="AO123" s="25" t="s">
        <v>2429</v>
      </c>
      <c r="AP123" s="45"/>
      <c r="AQ123" s="60"/>
    </row>
    <row r="124" spans="3:43" ht="28.5" customHeight="1" thickBot="1" x14ac:dyDescent="0.45">
      <c r="C124" s="157"/>
      <c r="D124" s="158"/>
      <c r="E124" s="159"/>
      <c r="F124" s="160"/>
      <c r="G124" s="160"/>
      <c r="H124" s="160"/>
      <c r="I124" s="160"/>
      <c r="J124" s="161"/>
      <c r="K124" s="159"/>
      <c r="L124" s="160"/>
      <c r="M124" s="160"/>
      <c r="N124" s="160"/>
      <c r="O124" s="160"/>
      <c r="P124" s="160"/>
      <c r="Q124" s="160"/>
      <c r="R124" s="160"/>
      <c r="S124" s="160"/>
      <c r="T124" s="160"/>
      <c r="U124" s="160"/>
      <c r="V124" s="160"/>
      <c r="W124" s="161"/>
      <c r="X124" s="154"/>
      <c r="Y124" s="155"/>
      <c r="Z124" s="155"/>
      <c r="AA124" s="155"/>
      <c r="AB124" s="155"/>
      <c r="AC124" s="156"/>
      <c r="AD124" s="164"/>
      <c r="AE124" s="165"/>
      <c r="AF124" s="165"/>
      <c r="AG124" s="165"/>
      <c r="AH124" s="166"/>
      <c r="AK124" s="120" t="s">
        <v>1169</v>
      </c>
      <c r="AN124" s="25" t="e">
        <f t="shared" ref="AN124:AN137" si="3">VLOOKUP(E124,CountriesLookup,3,FALSE)</f>
        <v>#N/A</v>
      </c>
      <c r="AO124" s="25" t="e">
        <f t="shared" ref="AO124:AO137" si="4">VLOOKUP(X124,SicCodesTable,2,FALSE)</f>
        <v>#N/A</v>
      </c>
      <c r="AP124" s="45"/>
      <c r="AQ124" s="60"/>
    </row>
    <row r="125" spans="3:43" ht="28.5" customHeight="1" x14ac:dyDescent="0.4">
      <c r="C125" s="157"/>
      <c r="D125" s="158"/>
      <c r="E125" s="159"/>
      <c r="F125" s="160"/>
      <c r="G125" s="160"/>
      <c r="H125" s="160"/>
      <c r="I125" s="160"/>
      <c r="J125" s="161"/>
      <c r="K125" s="159"/>
      <c r="L125" s="160"/>
      <c r="M125" s="160"/>
      <c r="N125" s="160"/>
      <c r="O125" s="160"/>
      <c r="P125" s="160"/>
      <c r="Q125" s="160"/>
      <c r="R125" s="160"/>
      <c r="S125" s="160"/>
      <c r="T125" s="160"/>
      <c r="U125" s="160"/>
      <c r="V125" s="160"/>
      <c r="W125" s="161"/>
      <c r="X125" s="154"/>
      <c r="Y125" s="155"/>
      <c r="Z125" s="155"/>
      <c r="AA125" s="155"/>
      <c r="AB125" s="155"/>
      <c r="AC125" s="156"/>
      <c r="AD125" s="164"/>
      <c r="AE125" s="165"/>
      <c r="AF125" s="165"/>
      <c r="AG125" s="165"/>
      <c r="AH125" s="166"/>
      <c r="AK125" s="90" t="s">
        <v>4030</v>
      </c>
      <c r="AL125" s="25">
        <v>4</v>
      </c>
      <c r="AN125" s="25" t="e">
        <f t="shared" si="3"/>
        <v>#N/A</v>
      </c>
      <c r="AO125" s="25" t="e">
        <f t="shared" si="4"/>
        <v>#N/A</v>
      </c>
      <c r="AP125" s="45"/>
      <c r="AQ125" s="60"/>
    </row>
    <row r="126" spans="3:43" ht="28.5" customHeight="1" x14ac:dyDescent="0.4">
      <c r="C126" s="157"/>
      <c r="D126" s="158"/>
      <c r="E126" s="159"/>
      <c r="F126" s="160"/>
      <c r="G126" s="160"/>
      <c r="H126" s="160"/>
      <c r="I126" s="160"/>
      <c r="J126" s="161"/>
      <c r="K126" s="159"/>
      <c r="L126" s="160"/>
      <c r="M126" s="160"/>
      <c r="N126" s="160"/>
      <c r="O126" s="160"/>
      <c r="P126" s="160"/>
      <c r="Q126" s="160"/>
      <c r="R126" s="160"/>
      <c r="S126" s="160"/>
      <c r="T126" s="160"/>
      <c r="U126" s="160"/>
      <c r="V126" s="160"/>
      <c r="W126" s="161"/>
      <c r="X126" s="154"/>
      <c r="Y126" s="155"/>
      <c r="Z126" s="155"/>
      <c r="AA126" s="155"/>
      <c r="AB126" s="155"/>
      <c r="AC126" s="156"/>
      <c r="AD126" s="164"/>
      <c r="AE126" s="165"/>
      <c r="AF126" s="165"/>
      <c r="AG126" s="165"/>
      <c r="AH126" s="166"/>
      <c r="AK126" s="90" t="s">
        <v>4031</v>
      </c>
      <c r="AL126" s="25">
        <v>5</v>
      </c>
      <c r="AN126" s="25" t="e">
        <f t="shared" si="3"/>
        <v>#N/A</v>
      </c>
      <c r="AO126" s="25" t="e">
        <f t="shared" si="4"/>
        <v>#N/A</v>
      </c>
      <c r="AP126" s="45"/>
      <c r="AQ126" s="60"/>
    </row>
    <row r="127" spans="3:43" ht="28.5" customHeight="1" thickBot="1" x14ac:dyDescent="0.45">
      <c r="C127" s="157"/>
      <c r="D127" s="158"/>
      <c r="E127" s="159"/>
      <c r="F127" s="160"/>
      <c r="G127" s="160"/>
      <c r="H127" s="160"/>
      <c r="I127" s="160"/>
      <c r="J127" s="161"/>
      <c r="K127" s="159"/>
      <c r="L127" s="160"/>
      <c r="M127" s="160"/>
      <c r="N127" s="160"/>
      <c r="O127" s="160"/>
      <c r="P127" s="160"/>
      <c r="Q127" s="160"/>
      <c r="R127" s="160"/>
      <c r="S127" s="160"/>
      <c r="T127" s="160"/>
      <c r="U127" s="160"/>
      <c r="V127" s="160"/>
      <c r="W127" s="161"/>
      <c r="X127" s="154"/>
      <c r="Y127" s="155"/>
      <c r="Z127" s="155"/>
      <c r="AA127" s="155"/>
      <c r="AB127" s="155"/>
      <c r="AC127" s="156"/>
      <c r="AD127" s="164"/>
      <c r="AE127" s="165"/>
      <c r="AF127" s="165"/>
      <c r="AG127" s="165"/>
      <c r="AH127" s="166"/>
      <c r="AK127" s="90" t="s">
        <v>4032</v>
      </c>
      <c r="AL127" s="25">
        <v>2</v>
      </c>
      <c r="AN127" s="25" t="e">
        <f t="shared" si="3"/>
        <v>#N/A</v>
      </c>
      <c r="AO127" s="25" t="e">
        <f t="shared" si="4"/>
        <v>#N/A</v>
      </c>
      <c r="AP127" s="45"/>
      <c r="AQ127" s="60"/>
    </row>
    <row r="128" spans="3:43" ht="28.5" customHeight="1" x14ac:dyDescent="0.4">
      <c r="C128" s="157"/>
      <c r="D128" s="158"/>
      <c r="E128" s="159"/>
      <c r="F128" s="160"/>
      <c r="G128" s="160"/>
      <c r="H128" s="160"/>
      <c r="I128" s="160"/>
      <c r="J128" s="161"/>
      <c r="K128" s="159"/>
      <c r="L128" s="160"/>
      <c r="M128" s="160"/>
      <c r="N128" s="160"/>
      <c r="O128" s="160"/>
      <c r="P128" s="160"/>
      <c r="Q128" s="160"/>
      <c r="R128" s="160"/>
      <c r="S128" s="160"/>
      <c r="T128" s="160"/>
      <c r="U128" s="160"/>
      <c r="V128" s="160"/>
      <c r="W128" s="161"/>
      <c r="X128" s="154"/>
      <c r="Y128" s="155"/>
      <c r="Z128" s="155"/>
      <c r="AA128" s="155"/>
      <c r="AB128" s="155"/>
      <c r="AC128" s="156"/>
      <c r="AD128" s="164"/>
      <c r="AE128" s="165"/>
      <c r="AF128" s="165"/>
      <c r="AG128" s="165"/>
      <c r="AH128" s="166"/>
      <c r="AK128" s="96" t="s">
        <v>4033</v>
      </c>
      <c r="AL128" s="25">
        <v>4</v>
      </c>
      <c r="AN128" s="25" t="e">
        <f t="shared" si="3"/>
        <v>#N/A</v>
      </c>
      <c r="AO128" s="25" t="e">
        <f t="shared" si="4"/>
        <v>#N/A</v>
      </c>
      <c r="AP128" s="45"/>
      <c r="AQ128" s="60"/>
    </row>
    <row r="129" spans="2:43" ht="28.5" customHeight="1" x14ac:dyDescent="0.4">
      <c r="C129" s="157"/>
      <c r="D129" s="158"/>
      <c r="E129" s="159"/>
      <c r="F129" s="160"/>
      <c r="G129" s="160"/>
      <c r="H129" s="160"/>
      <c r="I129" s="160"/>
      <c r="J129" s="161"/>
      <c r="K129" s="159"/>
      <c r="L129" s="160"/>
      <c r="M129" s="160"/>
      <c r="N129" s="160"/>
      <c r="O129" s="160"/>
      <c r="P129" s="160"/>
      <c r="Q129" s="160"/>
      <c r="R129" s="160"/>
      <c r="S129" s="160"/>
      <c r="T129" s="160"/>
      <c r="U129" s="160"/>
      <c r="V129" s="160"/>
      <c r="W129" s="161"/>
      <c r="X129" s="154"/>
      <c r="Y129" s="155"/>
      <c r="Z129" s="155"/>
      <c r="AA129" s="155"/>
      <c r="AB129" s="155"/>
      <c r="AC129" s="156"/>
      <c r="AD129" s="164"/>
      <c r="AE129" s="165"/>
      <c r="AF129" s="165"/>
      <c r="AG129" s="165"/>
      <c r="AH129" s="166"/>
      <c r="AK129" s="90" t="s">
        <v>4034</v>
      </c>
      <c r="AL129" s="25">
        <v>5</v>
      </c>
      <c r="AN129" s="25" t="e">
        <f t="shared" si="3"/>
        <v>#N/A</v>
      </c>
      <c r="AO129" s="25" t="e">
        <f t="shared" si="4"/>
        <v>#N/A</v>
      </c>
      <c r="AP129" s="45"/>
      <c r="AQ129" s="60"/>
    </row>
    <row r="130" spans="2:43" ht="28.5" customHeight="1" thickBot="1" x14ac:dyDescent="0.45">
      <c r="C130" s="157"/>
      <c r="D130" s="158"/>
      <c r="E130" s="159"/>
      <c r="F130" s="160"/>
      <c r="G130" s="160"/>
      <c r="H130" s="160"/>
      <c r="I130" s="160"/>
      <c r="J130" s="161"/>
      <c r="K130" s="159"/>
      <c r="L130" s="160"/>
      <c r="M130" s="160"/>
      <c r="N130" s="160"/>
      <c r="O130" s="160"/>
      <c r="P130" s="160"/>
      <c r="Q130" s="160"/>
      <c r="R130" s="160"/>
      <c r="S130" s="160"/>
      <c r="T130" s="160"/>
      <c r="U130" s="160"/>
      <c r="V130" s="160"/>
      <c r="W130" s="161"/>
      <c r="X130" s="154"/>
      <c r="Y130" s="155"/>
      <c r="Z130" s="155"/>
      <c r="AA130" s="155"/>
      <c r="AB130" s="155"/>
      <c r="AC130" s="156"/>
      <c r="AD130" s="164"/>
      <c r="AE130" s="165"/>
      <c r="AF130" s="165"/>
      <c r="AG130" s="165"/>
      <c r="AH130" s="166"/>
      <c r="AK130" s="91" t="s">
        <v>1172</v>
      </c>
      <c r="AL130" s="25">
        <v>6</v>
      </c>
      <c r="AN130" s="25" t="e">
        <f t="shared" si="3"/>
        <v>#N/A</v>
      </c>
      <c r="AO130" s="25" t="e">
        <f t="shared" si="4"/>
        <v>#N/A</v>
      </c>
      <c r="AP130" s="45"/>
      <c r="AQ130" s="60"/>
    </row>
    <row r="131" spans="2:43" ht="28.5" customHeight="1" x14ac:dyDescent="0.4">
      <c r="C131" s="157"/>
      <c r="D131" s="158"/>
      <c r="E131" s="159"/>
      <c r="F131" s="160"/>
      <c r="G131" s="160"/>
      <c r="H131" s="160"/>
      <c r="I131" s="160"/>
      <c r="J131" s="161"/>
      <c r="K131" s="159"/>
      <c r="L131" s="160"/>
      <c r="M131" s="160"/>
      <c r="N131" s="160"/>
      <c r="O131" s="160"/>
      <c r="P131" s="160"/>
      <c r="Q131" s="160"/>
      <c r="R131" s="160"/>
      <c r="S131" s="160"/>
      <c r="T131" s="160"/>
      <c r="U131" s="160"/>
      <c r="V131" s="160"/>
      <c r="W131" s="161"/>
      <c r="X131" s="154"/>
      <c r="Y131" s="155"/>
      <c r="Z131" s="155"/>
      <c r="AA131" s="155"/>
      <c r="AB131" s="155"/>
      <c r="AC131" s="156"/>
      <c r="AD131" s="164"/>
      <c r="AE131" s="165"/>
      <c r="AF131" s="165"/>
      <c r="AG131" s="165"/>
      <c r="AH131" s="166"/>
      <c r="AK131" s="121" t="e">
        <f t="shared" ref="AK131:AK138" si="5">AK132-1</f>
        <v>#REF!</v>
      </c>
      <c r="AN131" s="25" t="e">
        <f t="shared" si="3"/>
        <v>#N/A</v>
      </c>
      <c r="AO131" s="25" t="e">
        <f t="shared" si="4"/>
        <v>#N/A</v>
      </c>
      <c r="AP131" s="45"/>
      <c r="AQ131" s="60"/>
    </row>
    <row r="132" spans="2:43" ht="28.5" customHeight="1" x14ac:dyDescent="0.4">
      <c r="C132" s="157"/>
      <c r="D132" s="158"/>
      <c r="E132" s="159"/>
      <c r="F132" s="160"/>
      <c r="G132" s="160"/>
      <c r="H132" s="160"/>
      <c r="I132" s="160"/>
      <c r="J132" s="161"/>
      <c r="K132" s="159"/>
      <c r="L132" s="160"/>
      <c r="M132" s="160"/>
      <c r="N132" s="160"/>
      <c r="O132" s="160"/>
      <c r="P132" s="160"/>
      <c r="Q132" s="160"/>
      <c r="R132" s="160"/>
      <c r="S132" s="160"/>
      <c r="T132" s="160"/>
      <c r="U132" s="160"/>
      <c r="V132" s="160"/>
      <c r="W132" s="161"/>
      <c r="X132" s="154"/>
      <c r="Y132" s="155"/>
      <c r="Z132" s="155"/>
      <c r="AA132" s="155"/>
      <c r="AB132" s="155"/>
      <c r="AC132" s="156"/>
      <c r="AD132" s="164"/>
      <c r="AE132" s="165"/>
      <c r="AF132" s="165"/>
      <c r="AG132" s="165"/>
      <c r="AH132" s="166"/>
      <c r="AK132" s="121" t="e">
        <f>#REF!-1</f>
        <v>#REF!</v>
      </c>
      <c r="AN132" s="25" t="e">
        <f t="shared" si="3"/>
        <v>#N/A</v>
      </c>
      <c r="AO132" s="25" t="e">
        <f t="shared" si="4"/>
        <v>#N/A</v>
      </c>
      <c r="AP132" s="45"/>
      <c r="AQ132" s="60"/>
    </row>
    <row r="133" spans="2:43" ht="28.5" customHeight="1" x14ac:dyDescent="0.4">
      <c r="C133" s="157"/>
      <c r="D133" s="158"/>
      <c r="E133" s="159"/>
      <c r="F133" s="160"/>
      <c r="G133" s="160"/>
      <c r="H133" s="160"/>
      <c r="I133" s="160"/>
      <c r="J133" s="161"/>
      <c r="K133" s="159"/>
      <c r="L133" s="160"/>
      <c r="M133" s="160"/>
      <c r="N133" s="160"/>
      <c r="O133" s="160"/>
      <c r="P133" s="160"/>
      <c r="Q133" s="160"/>
      <c r="R133" s="160"/>
      <c r="S133" s="160"/>
      <c r="T133" s="160"/>
      <c r="U133" s="160"/>
      <c r="V133" s="160"/>
      <c r="W133" s="161"/>
      <c r="X133" s="154"/>
      <c r="Y133" s="155"/>
      <c r="Z133" s="155"/>
      <c r="AA133" s="155"/>
      <c r="AB133" s="155"/>
      <c r="AC133" s="156"/>
      <c r="AD133" s="164"/>
      <c r="AE133" s="165"/>
      <c r="AF133" s="165"/>
      <c r="AG133" s="165"/>
      <c r="AH133" s="166"/>
      <c r="AK133" s="121" t="e">
        <f t="shared" si="5"/>
        <v>#REF!</v>
      </c>
      <c r="AN133" s="25" t="e">
        <f t="shared" si="3"/>
        <v>#N/A</v>
      </c>
      <c r="AO133" s="25" t="e">
        <f t="shared" si="4"/>
        <v>#N/A</v>
      </c>
      <c r="AP133" s="45"/>
      <c r="AQ133" s="60"/>
    </row>
    <row r="134" spans="2:43" ht="28.5" customHeight="1" x14ac:dyDescent="0.4">
      <c r="C134" s="157"/>
      <c r="D134" s="158"/>
      <c r="E134" s="159"/>
      <c r="F134" s="160"/>
      <c r="G134" s="160"/>
      <c r="H134" s="160"/>
      <c r="I134" s="160"/>
      <c r="J134" s="161"/>
      <c r="K134" s="159"/>
      <c r="L134" s="160"/>
      <c r="M134" s="160"/>
      <c r="N134" s="160"/>
      <c r="O134" s="160"/>
      <c r="P134" s="160"/>
      <c r="Q134" s="160"/>
      <c r="R134" s="160"/>
      <c r="S134" s="160"/>
      <c r="T134" s="160"/>
      <c r="U134" s="160"/>
      <c r="V134" s="160"/>
      <c r="W134" s="161"/>
      <c r="X134" s="154"/>
      <c r="Y134" s="155"/>
      <c r="Z134" s="155"/>
      <c r="AA134" s="155"/>
      <c r="AB134" s="155"/>
      <c r="AC134" s="156"/>
      <c r="AD134" s="164"/>
      <c r="AE134" s="165"/>
      <c r="AF134" s="165"/>
      <c r="AG134" s="165"/>
      <c r="AH134" s="166"/>
      <c r="AK134" s="121" t="e">
        <f t="shared" si="5"/>
        <v>#REF!</v>
      </c>
      <c r="AN134" s="25" t="e">
        <f t="shared" si="3"/>
        <v>#N/A</v>
      </c>
      <c r="AO134" s="25" t="e">
        <f t="shared" si="4"/>
        <v>#N/A</v>
      </c>
      <c r="AP134" s="45"/>
      <c r="AQ134" s="60"/>
    </row>
    <row r="135" spans="2:43" ht="28.5" customHeight="1" x14ac:dyDescent="0.4">
      <c r="C135" s="157"/>
      <c r="D135" s="158"/>
      <c r="E135" s="159"/>
      <c r="F135" s="160"/>
      <c r="G135" s="160"/>
      <c r="H135" s="160"/>
      <c r="I135" s="160"/>
      <c r="J135" s="161"/>
      <c r="K135" s="159"/>
      <c r="L135" s="160"/>
      <c r="M135" s="160"/>
      <c r="N135" s="160"/>
      <c r="O135" s="160"/>
      <c r="P135" s="160"/>
      <c r="Q135" s="160"/>
      <c r="R135" s="160"/>
      <c r="S135" s="160"/>
      <c r="T135" s="160"/>
      <c r="U135" s="160"/>
      <c r="V135" s="160"/>
      <c r="W135" s="161"/>
      <c r="X135" s="154"/>
      <c r="Y135" s="155"/>
      <c r="Z135" s="155"/>
      <c r="AA135" s="155"/>
      <c r="AB135" s="155"/>
      <c r="AC135" s="156"/>
      <c r="AD135" s="164"/>
      <c r="AE135" s="165"/>
      <c r="AF135" s="165"/>
      <c r="AG135" s="165"/>
      <c r="AH135" s="166"/>
      <c r="AK135" s="121" t="e">
        <f t="shared" si="5"/>
        <v>#REF!</v>
      </c>
      <c r="AN135" s="25" t="e">
        <f t="shared" si="3"/>
        <v>#N/A</v>
      </c>
      <c r="AO135" s="25" t="e">
        <f t="shared" si="4"/>
        <v>#N/A</v>
      </c>
      <c r="AP135" s="45"/>
      <c r="AQ135" s="60"/>
    </row>
    <row r="136" spans="2:43" ht="28.5" customHeight="1" x14ac:dyDescent="0.4">
      <c r="C136" s="157"/>
      <c r="D136" s="158"/>
      <c r="E136" s="159"/>
      <c r="F136" s="160"/>
      <c r="G136" s="160"/>
      <c r="H136" s="160"/>
      <c r="I136" s="160"/>
      <c r="J136" s="161"/>
      <c r="K136" s="159"/>
      <c r="L136" s="160"/>
      <c r="M136" s="160"/>
      <c r="N136" s="160"/>
      <c r="O136" s="160"/>
      <c r="P136" s="160"/>
      <c r="Q136" s="160"/>
      <c r="R136" s="160"/>
      <c r="S136" s="160"/>
      <c r="T136" s="160"/>
      <c r="U136" s="160"/>
      <c r="V136" s="160"/>
      <c r="W136" s="161"/>
      <c r="X136" s="154"/>
      <c r="Y136" s="155"/>
      <c r="Z136" s="155"/>
      <c r="AA136" s="155"/>
      <c r="AB136" s="155"/>
      <c r="AC136" s="156"/>
      <c r="AD136" s="164"/>
      <c r="AE136" s="165"/>
      <c r="AF136" s="165"/>
      <c r="AG136" s="165"/>
      <c r="AH136" s="166"/>
      <c r="AK136" s="121" t="e">
        <f t="shared" si="5"/>
        <v>#REF!</v>
      </c>
      <c r="AN136" s="25" t="e">
        <f t="shared" si="3"/>
        <v>#N/A</v>
      </c>
      <c r="AO136" s="25" t="e">
        <f t="shared" si="4"/>
        <v>#N/A</v>
      </c>
      <c r="AP136" s="45"/>
      <c r="AQ136" s="60"/>
    </row>
    <row r="137" spans="2:43" ht="28.5" customHeight="1" x14ac:dyDescent="0.4">
      <c r="C137" s="157"/>
      <c r="D137" s="158"/>
      <c r="E137" s="159"/>
      <c r="F137" s="160"/>
      <c r="G137" s="160"/>
      <c r="H137" s="160"/>
      <c r="I137" s="160"/>
      <c r="J137" s="161"/>
      <c r="K137" s="159"/>
      <c r="L137" s="160"/>
      <c r="M137" s="160"/>
      <c r="N137" s="160"/>
      <c r="O137" s="160"/>
      <c r="P137" s="160"/>
      <c r="Q137" s="160"/>
      <c r="R137" s="160"/>
      <c r="S137" s="160"/>
      <c r="T137" s="160"/>
      <c r="U137" s="160"/>
      <c r="V137" s="160"/>
      <c r="W137" s="161"/>
      <c r="X137" s="154"/>
      <c r="Y137" s="155"/>
      <c r="Z137" s="155"/>
      <c r="AA137" s="155"/>
      <c r="AB137" s="155"/>
      <c r="AC137" s="156"/>
      <c r="AD137" s="164"/>
      <c r="AE137" s="165"/>
      <c r="AF137" s="165"/>
      <c r="AG137" s="165"/>
      <c r="AH137" s="166"/>
      <c r="AK137" s="121" t="e">
        <f t="shared" si="5"/>
        <v>#REF!</v>
      </c>
      <c r="AN137" s="25" t="e">
        <f t="shared" si="3"/>
        <v>#N/A</v>
      </c>
      <c r="AO137" s="25" t="e">
        <f t="shared" si="4"/>
        <v>#N/A</v>
      </c>
      <c r="AP137" s="45"/>
      <c r="AQ137" s="60"/>
    </row>
    <row r="138" spans="2:43" ht="27" customHeight="1" x14ac:dyDescent="0.4">
      <c r="C138" s="26"/>
      <c r="D138" s="26"/>
      <c r="E138" s="26"/>
      <c r="F138" s="26"/>
      <c r="G138" s="26"/>
      <c r="H138" s="26"/>
      <c r="I138" s="26"/>
      <c r="J138" s="26"/>
      <c r="K138" s="26"/>
      <c r="L138" s="26"/>
      <c r="M138" s="26"/>
      <c r="N138" s="26"/>
      <c r="O138" s="26"/>
      <c r="P138" s="26"/>
      <c r="Q138" s="26"/>
      <c r="R138" s="26"/>
      <c r="S138" s="26"/>
      <c r="T138" s="27"/>
      <c r="U138" s="27"/>
      <c r="V138" s="27"/>
      <c r="W138" s="27"/>
      <c r="X138" s="162" t="s">
        <v>4014</v>
      </c>
      <c r="Y138" s="162"/>
      <c r="Z138" s="162"/>
      <c r="AA138" s="162"/>
      <c r="AB138" s="162"/>
      <c r="AC138" s="163"/>
      <c r="AD138" s="352">
        <f>SUM(AD124:AH137)</f>
        <v>0</v>
      </c>
      <c r="AE138" s="353"/>
      <c r="AF138" s="353"/>
      <c r="AG138" s="353"/>
      <c r="AH138" s="354"/>
      <c r="AK138" s="121" t="e">
        <f t="shared" si="5"/>
        <v>#REF!</v>
      </c>
      <c r="AP138" s="45"/>
      <c r="AQ138" s="60"/>
    </row>
    <row r="139" spans="2:43" ht="6" customHeight="1" x14ac:dyDescent="0.4">
      <c r="AK139" s="121" t="e">
        <f>YEAR(#REF!)</f>
        <v>#REF!</v>
      </c>
      <c r="AP139" s="45"/>
      <c r="AQ139" s="60"/>
    </row>
    <row r="140" spans="2:43" ht="6" customHeight="1" x14ac:dyDescent="0.4">
      <c r="AK140" s="122" t="e">
        <f>AK139+1</f>
        <v>#REF!</v>
      </c>
      <c r="AP140" s="45"/>
      <c r="AQ140" s="60"/>
    </row>
    <row r="141" spans="2:43" ht="6" customHeight="1" thickBot="1" x14ac:dyDescent="0.45">
      <c r="AK141" s="123"/>
      <c r="AP141" s="45"/>
      <c r="AQ141" s="60"/>
    </row>
    <row r="142" spans="2:43" ht="27.75" customHeight="1" thickBot="1" x14ac:dyDescent="0.45">
      <c r="B142" s="237" t="s">
        <v>4666</v>
      </c>
      <c r="C142" s="238"/>
      <c r="D142" s="238"/>
      <c r="E142" s="238"/>
      <c r="F142" s="238"/>
      <c r="G142" s="238"/>
      <c r="H142" s="238"/>
      <c r="I142" s="238"/>
      <c r="J142" s="238"/>
      <c r="K142" s="238"/>
      <c r="L142" s="238"/>
      <c r="M142" s="238"/>
      <c r="N142" s="238"/>
      <c r="O142" s="238"/>
      <c r="P142" s="238"/>
      <c r="Q142" s="238"/>
      <c r="R142" s="238"/>
      <c r="S142" s="238"/>
      <c r="T142" s="238"/>
      <c r="U142" s="238"/>
      <c r="V142" s="238"/>
      <c r="W142" s="238"/>
      <c r="X142" s="238"/>
      <c r="Y142" s="238"/>
      <c r="Z142" s="238"/>
      <c r="AA142" s="238"/>
      <c r="AB142" s="238"/>
      <c r="AC142" s="238"/>
      <c r="AD142" s="238"/>
      <c r="AE142" s="238"/>
      <c r="AF142" s="238"/>
      <c r="AG142" s="238"/>
      <c r="AH142" s="238"/>
      <c r="AI142" s="239"/>
      <c r="AP142" s="45"/>
      <c r="AQ142" s="25"/>
    </row>
    <row r="143" spans="2:43" ht="19.5" customHeight="1" x14ac:dyDescent="0.4">
      <c r="AP143" s="45"/>
      <c r="AQ143" s="25"/>
    </row>
    <row r="144" spans="2:43" ht="30" customHeight="1" x14ac:dyDescent="0.4">
      <c r="B144" s="170" t="s">
        <v>1253</v>
      </c>
      <c r="C144" s="171"/>
      <c r="D144" s="171"/>
      <c r="E144" s="171"/>
      <c r="F144" s="172"/>
      <c r="G144" s="355" t="s">
        <v>4685</v>
      </c>
      <c r="H144" s="356"/>
      <c r="I144" s="356"/>
      <c r="J144" s="356"/>
      <c r="K144" s="356"/>
      <c r="L144" s="356"/>
      <c r="M144" s="356"/>
      <c r="N144" s="356"/>
      <c r="O144" s="356"/>
      <c r="P144" s="356"/>
      <c r="Q144" s="356"/>
      <c r="R144" s="356"/>
      <c r="S144" s="356"/>
      <c r="T144" s="356"/>
      <c r="U144" s="356"/>
      <c r="V144" s="356"/>
      <c r="W144" s="356"/>
      <c r="X144" s="356"/>
      <c r="Y144" s="356"/>
      <c r="Z144" s="356"/>
      <c r="AA144" s="356"/>
      <c r="AB144" s="356"/>
      <c r="AC144" s="356"/>
      <c r="AD144" s="356"/>
      <c r="AE144" s="356"/>
      <c r="AF144" s="356"/>
      <c r="AG144" s="357"/>
      <c r="AP144" s="45"/>
      <c r="AQ144" s="25"/>
    </row>
    <row r="145" spans="2:43" ht="30" customHeight="1" x14ac:dyDescent="0.45">
      <c r="B145" s="170" t="s">
        <v>1256</v>
      </c>
      <c r="C145" s="171"/>
      <c r="D145" s="171"/>
      <c r="E145" s="171"/>
      <c r="F145" s="172"/>
      <c r="G145" s="173"/>
      <c r="H145" s="174"/>
      <c r="I145" s="174"/>
      <c r="J145" s="174"/>
      <c r="K145" s="174"/>
      <c r="L145" s="174"/>
      <c r="M145" s="175"/>
      <c r="N145" s="175"/>
      <c r="O145" s="176"/>
      <c r="P145" s="177" t="s">
        <v>1255</v>
      </c>
      <c r="Q145" s="177"/>
      <c r="R145" s="177"/>
      <c r="S145" s="177"/>
      <c r="T145" s="177"/>
      <c r="U145" s="178"/>
      <c r="V145" s="179"/>
      <c r="W145" s="179"/>
      <c r="X145" s="179"/>
      <c r="Y145" s="179"/>
      <c r="Z145" s="179"/>
      <c r="AA145" s="179"/>
      <c r="AB145" s="179"/>
      <c r="AC145" s="179"/>
      <c r="AD145" s="180"/>
      <c r="AE145" s="124"/>
      <c r="AF145" s="124"/>
      <c r="AG145" s="124"/>
      <c r="AO145" s="25" t="e">
        <f>VLOOKUP(G145,CountriesLookup,3,FALSE)</f>
        <v>#N/A</v>
      </c>
      <c r="AP145" s="125"/>
      <c r="AQ145" s="25"/>
    </row>
    <row r="146" spans="2:43" ht="31.5" customHeight="1" x14ac:dyDescent="0.4">
      <c r="B146" s="184" t="s">
        <v>1254</v>
      </c>
      <c r="C146" s="185"/>
      <c r="D146" s="185"/>
      <c r="E146" s="185"/>
      <c r="F146" s="186"/>
      <c r="G146" s="244"/>
      <c r="H146" s="244"/>
      <c r="I146" s="244"/>
      <c r="J146" s="244"/>
      <c r="K146" s="244"/>
      <c r="L146" s="244"/>
      <c r="T146" s="446" t="s">
        <v>1257</v>
      </c>
      <c r="U146" s="446"/>
      <c r="V146" s="446"/>
      <c r="W146" s="446"/>
      <c r="X146" s="446"/>
      <c r="Y146" s="244"/>
      <c r="Z146" s="244"/>
      <c r="AA146" s="244"/>
      <c r="AB146" s="244"/>
      <c r="AC146" s="244"/>
      <c r="AD146" s="244"/>
      <c r="AP146" s="45"/>
      <c r="AQ146" s="25"/>
    </row>
    <row r="147" spans="2:43" ht="33" customHeight="1" x14ac:dyDescent="0.4">
      <c r="Y147" s="235"/>
      <c r="Z147" s="236"/>
      <c r="AA147" s="236"/>
      <c r="AB147" s="236"/>
      <c r="AC147" s="236"/>
      <c r="AD147" s="236"/>
      <c r="AE147" s="236"/>
      <c r="AF147" s="236"/>
      <c r="AP147" s="45"/>
      <c r="AQ147" s="25"/>
    </row>
    <row r="148" spans="2:43" ht="23.25" customHeight="1" x14ac:dyDescent="0.4">
      <c r="B148" s="184" t="s">
        <v>1258</v>
      </c>
      <c r="C148" s="185"/>
      <c r="D148" s="185"/>
      <c r="E148" s="185"/>
      <c r="F148" s="185"/>
      <c r="G148" s="185"/>
      <c r="H148" s="185"/>
      <c r="I148" s="185"/>
      <c r="J148" s="185"/>
      <c r="K148" s="185"/>
      <c r="L148" s="185"/>
      <c r="M148" s="185"/>
      <c r="N148" s="185"/>
      <c r="O148" s="185"/>
      <c r="P148" s="185"/>
      <c r="Q148" s="185"/>
      <c r="R148" s="185"/>
      <c r="S148" s="186"/>
      <c r="T148" s="181"/>
      <c r="U148" s="182"/>
      <c r="V148" s="182"/>
      <c r="W148" s="182"/>
      <c r="X148" s="182"/>
      <c r="Y148" s="182"/>
      <c r="Z148" s="182"/>
      <c r="AA148" s="182"/>
      <c r="AB148" s="182"/>
      <c r="AC148" s="182"/>
      <c r="AD148" s="182"/>
      <c r="AE148" s="182"/>
      <c r="AF148" s="182"/>
      <c r="AG148" s="183"/>
      <c r="AP148" s="45"/>
      <c r="AQ148" s="25"/>
    </row>
    <row r="149" spans="2:43" ht="24" customHeight="1" x14ac:dyDescent="0.4">
      <c r="T149" s="126" t="s">
        <v>2927</v>
      </c>
      <c r="AP149" s="45"/>
      <c r="AQ149" s="25"/>
    </row>
    <row r="150" spans="2:43" ht="24" customHeight="1" x14ac:dyDescent="0.4">
      <c r="AP150" s="45"/>
      <c r="AQ150" s="25"/>
    </row>
    <row r="151" spans="2:43" ht="50.25" customHeight="1" x14ac:dyDescent="0.4">
      <c r="B151" s="284" t="s">
        <v>4236</v>
      </c>
      <c r="C151" s="285"/>
      <c r="D151" s="285"/>
      <c r="E151" s="285"/>
      <c r="F151" s="285"/>
      <c r="G151" s="285"/>
      <c r="H151" s="285"/>
      <c r="I151" s="285"/>
      <c r="J151" s="285"/>
      <c r="K151" s="285"/>
      <c r="L151" s="285"/>
      <c r="M151" s="285"/>
      <c r="N151" s="285"/>
      <c r="O151" s="285"/>
      <c r="P151" s="285"/>
      <c r="Q151" s="285"/>
      <c r="R151" s="285"/>
      <c r="S151" s="285"/>
      <c r="T151" s="285"/>
      <c r="U151" s="285"/>
      <c r="V151" s="285"/>
      <c r="W151" s="285"/>
      <c r="X151" s="285"/>
      <c r="Y151" s="285"/>
      <c r="Z151" s="285"/>
      <c r="AA151" s="285"/>
      <c r="AB151" s="285"/>
      <c r="AC151" s="285"/>
      <c r="AD151" s="285"/>
      <c r="AE151" s="285"/>
      <c r="AF151" s="285"/>
      <c r="AG151" s="285"/>
      <c r="AH151" s="285"/>
      <c r="AI151" s="286"/>
      <c r="AP151" s="45"/>
      <c r="AQ151" s="25"/>
    </row>
    <row r="152" spans="2:43" ht="54" customHeight="1" x14ac:dyDescent="0.4">
      <c r="B152" s="245" t="s">
        <v>4703</v>
      </c>
      <c r="C152" s="246"/>
      <c r="D152" s="246"/>
      <c r="E152" s="246"/>
      <c r="F152" s="246"/>
      <c r="G152" s="246"/>
      <c r="H152" s="246"/>
      <c r="I152" s="246"/>
      <c r="J152" s="246"/>
      <c r="K152" s="246"/>
      <c r="L152" s="246"/>
      <c r="M152" s="246"/>
      <c r="N152" s="246"/>
      <c r="O152" s="246"/>
      <c r="P152" s="246"/>
      <c r="Q152" s="246"/>
      <c r="R152" s="246"/>
      <c r="S152" s="246"/>
      <c r="T152" s="246"/>
      <c r="U152" s="246"/>
      <c r="V152" s="246"/>
      <c r="W152" s="246"/>
      <c r="X152" s="246"/>
      <c r="Y152" s="246"/>
      <c r="Z152" s="246"/>
      <c r="AA152" s="246"/>
      <c r="AB152" s="246"/>
      <c r="AC152" s="246"/>
      <c r="AD152" s="246"/>
      <c r="AE152" s="246"/>
      <c r="AF152" s="246"/>
      <c r="AG152" s="246"/>
      <c r="AH152" s="246"/>
      <c r="AI152" s="246"/>
      <c r="AP152" s="45"/>
      <c r="AQ152" s="25"/>
    </row>
    <row r="153" spans="2:43" ht="201" customHeight="1" x14ac:dyDescent="0.4">
      <c r="B153" s="242"/>
      <c r="C153" s="243"/>
      <c r="D153" s="243"/>
      <c r="E153" s="243"/>
      <c r="F153" s="243"/>
      <c r="G153" s="243"/>
      <c r="H153" s="243"/>
      <c r="I153" s="243"/>
      <c r="J153" s="243"/>
      <c r="K153" s="243"/>
      <c r="L153" s="243"/>
      <c r="M153" s="243"/>
      <c r="N153" s="243"/>
      <c r="O153" s="243"/>
      <c r="P153" s="243"/>
      <c r="Q153" s="243"/>
      <c r="R153" s="243"/>
      <c r="S153" s="243"/>
      <c r="T153" s="243"/>
      <c r="U153" s="243"/>
      <c r="V153" s="243"/>
      <c r="W153" s="243"/>
      <c r="X153" s="243"/>
      <c r="Y153" s="243"/>
      <c r="Z153" s="243"/>
      <c r="AA153" s="243"/>
      <c r="AB153" s="243"/>
      <c r="AC153" s="243"/>
      <c r="AD153" s="243"/>
      <c r="AE153" s="243"/>
      <c r="AF153" s="243"/>
      <c r="AG153" s="243"/>
      <c r="AH153" s="243"/>
      <c r="AI153" s="243"/>
      <c r="AP153" s="45"/>
      <c r="AQ153" s="25"/>
    </row>
    <row r="154" spans="2:43" ht="29.25" customHeight="1" thickBot="1" x14ac:dyDescent="0.45">
      <c r="AP154" s="45"/>
      <c r="AQ154" s="25"/>
    </row>
    <row r="155" spans="2:43" ht="29.25" customHeight="1" thickBot="1" x14ac:dyDescent="0.45">
      <c r="C155" s="237" t="s">
        <v>4667</v>
      </c>
      <c r="D155" s="238"/>
      <c r="E155" s="238"/>
      <c r="F155" s="238"/>
      <c r="G155" s="238"/>
      <c r="H155" s="238"/>
      <c r="I155" s="238"/>
      <c r="J155" s="238"/>
      <c r="K155" s="238"/>
      <c r="L155" s="238"/>
      <c r="M155" s="238"/>
      <c r="N155" s="238"/>
      <c r="O155" s="238"/>
      <c r="P155" s="238"/>
      <c r="Q155" s="238"/>
      <c r="R155" s="238"/>
      <c r="S155" s="238"/>
      <c r="T155" s="238"/>
      <c r="U155" s="238"/>
      <c r="V155" s="238"/>
      <c r="W155" s="238"/>
      <c r="X155" s="238"/>
      <c r="Y155" s="238"/>
      <c r="Z155" s="238"/>
      <c r="AA155" s="238"/>
      <c r="AB155" s="238"/>
      <c r="AC155" s="238"/>
      <c r="AD155" s="238"/>
      <c r="AE155" s="238"/>
      <c r="AF155" s="238"/>
      <c r="AG155" s="238"/>
      <c r="AH155" s="238"/>
      <c r="AI155" s="239"/>
      <c r="AP155" s="45"/>
      <c r="AQ155" s="25"/>
    </row>
    <row r="156" spans="2:43" ht="33.4" customHeight="1" thickBot="1" x14ac:dyDescent="0.45">
      <c r="C156" s="37">
        <v>1</v>
      </c>
      <c r="D156" s="240" t="s">
        <v>4597</v>
      </c>
      <c r="E156" s="241"/>
      <c r="F156" s="241"/>
      <c r="G156" s="241"/>
      <c r="H156" s="241"/>
      <c r="I156" s="241"/>
      <c r="J156" s="241"/>
      <c r="K156" s="241"/>
      <c r="L156" s="241"/>
      <c r="M156" s="241"/>
      <c r="N156" s="241"/>
      <c r="O156" s="241"/>
      <c r="P156" s="241"/>
      <c r="Q156" s="241"/>
      <c r="R156" s="241"/>
      <c r="S156" s="241"/>
      <c r="T156" s="241"/>
      <c r="U156" s="241"/>
      <c r="V156" s="241"/>
      <c r="W156" s="241"/>
      <c r="X156" s="241"/>
      <c r="Y156" s="241"/>
      <c r="Z156" s="241"/>
      <c r="AA156" s="241"/>
      <c r="AB156" s="241"/>
      <c r="AC156" s="241"/>
      <c r="AD156" s="241"/>
      <c r="AE156" s="241"/>
      <c r="AF156" s="241"/>
      <c r="AG156" s="167"/>
      <c r="AH156" s="168"/>
      <c r="AI156" s="169"/>
      <c r="AP156" s="45"/>
      <c r="AQ156" s="25"/>
    </row>
    <row r="157" spans="2:43" ht="48.75" customHeight="1" thickBot="1" x14ac:dyDescent="0.45">
      <c r="C157" s="37">
        <v>2</v>
      </c>
      <c r="D157" s="240" t="s">
        <v>4596</v>
      </c>
      <c r="E157" s="241"/>
      <c r="F157" s="241"/>
      <c r="G157" s="241"/>
      <c r="H157" s="241"/>
      <c r="I157" s="241"/>
      <c r="J157" s="241"/>
      <c r="K157" s="241"/>
      <c r="L157" s="241"/>
      <c r="M157" s="241"/>
      <c r="N157" s="241"/>
      <c r="O157" s="241"/>
      <c r="P157" s="241"/>
      <c r="Q157" s="241"/>
      <c r="R157" s="241"/>
      <c r="S157" s="241"/>
      <c r="T157" s="241"/>
      <c r="U157" s="241"/>
      <c r="V157" s="241"/>
      <c r="W157" s="241"/>
      <c r="X157" s="241"/>
      <c r="Y157" s="241"/>
      <c r="Z157" s="241"/>
      <c r="AA157" s="241"/>
      <c r="AB157" s="241"/>
      <c r="AC157" s="241"/>
      <c r="AD157" s="241"/>
      <c r="AE157" s="241"/>
      <c r="AF157" s="241"/>
      <c r="AG157" s="167"/>
      <c r="AH157" s="168"/>
      <c r="AI157" s="169"/>
      <c r="AP157" s="45"/>
      <c r="AQ157" s="25"/>
    </row>
    <row r="158" spans="2:43" ht="44.65" customHeight="1" thickBot="1" x14ac:dyDescent="0.45">
      <c r="C158" s="37">
        <v>3</v>
      </c>
      <c r="D158" s="240" t="s">
        <v>4626</v>
      </c>
      <c r="E158" s="241"/>
      <c r="F158" s="241"/>
      <c r="G158" s="241"/>
      <c r="H158" s="241"/>
      <c r="I158" s="241"/>
      <c r="J158" s="241"/>
      <c r="K158" s="241"/>
      <c r="L158" s="241"/>
      <c r="M158" s="241"/>
      <c r="N158" s="241"/>
      <c r="O158" s="241"/>
      <c r="P158" s="241"/>
      <c r="Q158" s="241"/>
      <c r="R158" s="241"/>
      <c r="S158" s="241"/>
      <c r="T158" s="241"/>
      <c r="U158" s="241"/>
      <c r="V158" s="241"/>
      <c r="W158" s="241"/>
      <c r="X158" s="241"/>
      <c r="Y158" s="241"/>
      <c r="Z158" s="241"/>
      <c r="AA158" s="241"/>
      <c r="AB158" s="241"/>
      <c r="AC158" s="241"/>
      <c r="AD158" s="241"/>
      <c r="AE158" s="241"/>
      <c r="AF158" s="241"/>
      <c r="AG158" s="167"/>
      <c r="AH158" s="168"/>
      <c r="AI158" s="169"/>
      <c r="AP158" s="45"/>
      <c r="AQ158" s="25"/>
    </row>
    <row r="159" spans="2:43" ht="27.75" customHeight="1" x14ac:dyDescent="0.4">
      <c r="AP159" s="45"/>
      <c r="AQ159" s="25"/>
    </row>
    <row r="160" spans="2:43" ht="50.25" customHeight="1" x14ac:dyDescent="0.4">
      <c r="B160" s="447" t="s">
        <v>4679</v>
      </c>
      <c r="C160" s="448"/>
      <c r="D160" s="448"/>
      <c r="E160" s="448"/>
      <c r="F160" s="448"/>
      <c r="G160" s="448"/>
      <c r="H160" s="448"/>
      <c r="I160" s="448"/>
      <c r="J160" s="448"/>
      <c r="K160" s="448"/>
      <c r="L160" s="448"/>
      <c r="M160" s="448"/>
      <c r="N160" s="448"/>
      <c r="O160" s="448"/>
      <c r="P160" s="448"/>
      <c r="Q160" s="448"/>
      <c r="R160" s="448"/>
      <c r="S160" s="448"/>
      <c r="T160" s="448"/>
      <c r="U160" s="448"/>
      <c r="V160" s="448"/>
      <c r="W160" s="448"/>
      <c r="X160" s="448"/>
      <c r="Y160" s="448"/>
      <c r="Z160" s="448"/>
      <c r="AA160" s="448"/>
      <c r="AB160" s="448"/>
      <c r="AC160" s="448"/>
      <c r="AD160" s="448"/>
      <c r="AE160" s="448"/>
      <c r="AF160" s="448"/>
      <c r="AG160" s="448"/>
      <c r="AH160" s="448"/>
      <c r="AI160" s="449"/>
      <c r="AP160" s="45"/>
      <c r="AQ160" s="25"/>
    </row>
    <row r="161" spans="2:43" ht="181.15" customHeight="1" x14ac:dyDescent="0.4">
      <c r="B161" s="450"/>
      <c r="C161" s="451"/>
      <c r="D161" s="451"/>
      <c r="E161" s="451"/>
      <c r="F161" s="451"/>
      <c r="G161" s="451"/>
      <c r="H161" s="451"/>
      <c r="I161" s="451"/>
      <c r="J161" s="451"/>
      <c r="K161" s="451"/>
      <c r="L161" s="451"/>
      <c r="M161" s="451"/>
      <c r="N161" s="451"/>
      <c r="O161" s="451"/>
      <c r="P161" s="451"/>
      <c r="Q161" s="451"/>
      <c r="R161" s="451"/>
      <c r="S161" s="451"/>
      <c r="T161" s="451"/>
      <c r="U161" s="451"/>
      <c r="V161" s="451"/>
      <c r="W161" s="451"/>
      <c r="X161" s="451"/>
      <c r="Y161" s="451"/>
      <c r="Z161" s="451"/>
      <c r="AA161" s="451"/>
      <c r="AB161" s="451"/>
      <c r="AC161" s="451"/>
      <c r="AD161" s="451"/>
      <c r="AE161" s="451"/>
      <c r="AF161" s="451"/>
      <c r="AG161" s="451"/>
      <c r="AH161" s="451"/>
      <c r="AI161" s="452"/>
      <c r="AP161" s="45"/>
      <c r="AQ161" s="25"/>
    </row>
    <row r="162" spans="2:43" ht="15" customHeight="1" thickBot="1" x14ac:dyDescent="0.45">
      <c r="B162" s="29"/>
      <c r="C162" s="29"/>
      <c r="D162" s="29"/>
      <c r="E162" s="29"/>
      <c r="F162" s="29"/>
      <c r="G162" s="29"/>
      <c r="H162" s="29"/>
      <c r="I162" s="29"/>
      <c r="J162" s="29"/>
      <c r="K162" s="29"/>
      <c r="L162" s="29"/>
      <c r="M162" s="29"/>
      <c r="N162" s="29"/>
      <c r="O162" s="29"/>
      <c r="P162" s="29"/>
      <c r="Q162" s="29"/>
      <c r="R162" s="29"/>
      <c r="S162" s="29"/>
      <c r="T162" s="29"/>
      <c r="U162" s="30"/>
      <c r="V162" s="30"/>
      <c r="W162" s="30"/>
      <c r="X162" s="30"/>
      <c r="Y162" s="30"/>
      <c r="Z162" s="30"/>
      <c r="AA162" s="30"/>
      <c r="AB162" s="30"/>
      <c r="AC162" s="31"/>
      <c r="AD162" s="31"/>
      <c r="AE162" s="31"/>
      <c r="AF162" s="31"/>
      <c r="AG162" s="31"/>
      <c r="AH162" s="32"/>
      <c r="AI162" s="32"/>
      <c r="AP162" s="45"/>
      <c r="AQ162" s="60"/>
    </row>
    <row r="163" spans="2:43" ht="30" customHeight="1" thickBot="1" x14ac:dyDescent="0.45">
      <c r="B163" s="29"/>
      <c r="C163" s="237" t="s">
        <v>4680</v>
      </c>
      <c r="D163" s="238"/>
      <c r="E163" s="238"/>
      <c r="F163" s="238"/>
      <c r="G163" s="238"/>
      <c r="H163" s="238"/>
      <c r="I163" s="238"/>
      <c r="J163" s="238"/>
      <c r="K163" s="238"/>
      <c r="L163" s="238"/>
      <c r="M163" s="238"/>
      <c r="N163" s="238"/>
      <c r="O163" s="238"/>
      <c r="P163" s="238"/>
      <c r="Q163" s="238"/>
      <c r="R163" s="238"/>
      <c r="S163" s="238"/>
      <c r="T163" s="238"/>
      <c r="U163" s="238"/>
      <c r="V163" s="238"/>
      <c r="W163" s="238"/>
      <c r="X163" s="238"/>
      <c r="Y163" s="238"/>
      <c r="Z163" s="238"/>
      <c r="AA163" s="238"/>
      <c r="AB163" s="238"/>
      <c r="AC163" s="238"/>
      <c r="AD163" s="238"/>
      <c r="AE163" s="272"/>
      <c r="AF163" s="272"/>
      <c r="AG163" s="272"/>
      <c r="AH163" s="272"/>
      <c r="AI163" s="273"/>
      <c r="AP163" s="45"/>
      <c r="AQ163" s="60"/>
    </row>
    <row r="164" spans="2:43" ht="30" customHeight="1" x14ac:dyDescent="0.4">
      <c r="B164" s="29"/>
      <c r="D164" s="271" t="s">
        <v>1267</v>
      </c>
      <c r="E164" s="271"/>
      <c r="F164" s="271"/>
      <c r="G164" s="271"/>
      <c r="H164" s="271"/>
      <c r="I164" s="271"/>
      <c r="J164" s="271"/>
      <c r="K164" s="271"/>
      <c r="L164" s="271"/>
      <c r="M164" s="271"/>
      <c r="N164" s="271"/>
      <c r="O164" s="271"/>
      <c r="P164" s="271"/>
      <c r="Q164" s="271"/>
      <c r="R164" s="271"/>
      <c r="S164" s="271"/>
      <c r="T164" s="271"/>
      <c r="U164" s="271"/>
      <c r="V164" s="271"/>
      <c r="W164" s="271"/>
      <c r="X164" s="360" t="s">
        <v>1266</v>
      </c>
      <c r="Y164" s="360"/>
      <c r="Z164" s="360"/>
      <c r="AA164" s="360"/>
      <c r="AB164" s="360"/>
      <c r="AC164" s="360"/>
      <c r="AD164" s="360"/>
      <c r="AE164" s="320" t="s">
        <v>4704</v>
      </c>
      <c r="AF164" s="418"/>
      <c r="AG164" s="418"/>
      <c r="AH164" s="418"/>
      <c r="AI164" s="419"/>
      <c r="AP164" s="45"/>
      <c r="AQ164" s="60"/>
    </row>
    <row r="165" spans="2:43" ht="25.5" customHeight="1" x14ac:dyDescent="0.4">
      <c r="B165" s="29"/>
      <c r="D165" s="234" t="s">
        <v>4694</v>
      </c>
      <c r="E165" s="234"/>
      <c r="F165" s="234"/>
      <c r="G165" s="234"/>
      <c r="H165" s="234"/>
      <c r="I165" s="234"/>
      <c r="J165" s="234"/>
      <c r="K165" s="234"/>
      <c r="L165" s="234"/>
      <c r="M165" s="234"/>
      <c r="N165" s="234"/>
      <c r="O165" s="234"/>
      <c r="P165" s="234"/>
      <c r="Q165" s="234"/>
      <c r="R165" s="234"/>
      <c r="S165" s="234"/>
      <c r="T165" s="234"/>
      <c r="U165" s="234"/>
      <c r="V165" s="234"/>
      <c r="W165" s="234"/>
      <c r="X165" s="254"/>
      <c r="Y165" s="254"/>
      <c r="Z165" s="254"/>
      <c r="AA165" s="254"/>
      <c r="AB165" s="254"/>
      <c r="AC165" s="254"/>
      <c r="AD165" s="254"/>
      <c r="AE165" s="454"/>
      <c r="AF165" s="418"/>
      <c r="AG165" s="418"/>
      <c r="AH165" s="418"/>
      <c r="AI165" s="419"/>
      <c r="AP165" s="45"/>
      <c r="AQ165" s="60"/>
    </row>
    <row r="166" spans="2:43" ht="35.25" customHeight="1" x14ac:dyDescent="0.45">
      <c r="B166" s="29"/>
      <c r="D166" s="221" t="s">
        <v>4686</v>
      </c>
      <c r="E166" s="258"/>
      <c r="F166" s="258"/>
      <c r="G166" s="258"/>
      <c r="H166" s="258"/>
      <c r="I166" s="258"/>
      <c r="J166" s="258"/>
      <c r="K166" s="258"/>
      <c r="L166" s="257"/>
      <c r="M166" s="257"/>
      <c r="N166" s="257"/>
      <c r="O166" s="257"/>
      <c r="P166" s="257"/>
      <c r="Q166" s="257"/>
      <c r="R166" s="256">
        <v>3000</v>
      </c>
      <c r="S166" s="257"/>
      <c r="T166" s="33" t="s">
        <v>4625</v>
      </c>
      <c r="U166" s="140">
        <v>0</v>
      </c>
      <c r="V166" s="33" t="s">
        <v>1268</v>
      </c>
      <c r="W166" s="34"/>
      <c r="X166" s="274">
        <f>R166*U166</f>
        <v>0</v>
      </c>
      <c r="Y166" s="275"/>
      <c r="Z166" s="275"/>
      <c r="AA166" s="275"/>
      <c r="AB166" s="275"/>
      <c r="AC166" s="275"/>
      <c r="AD166" s="276"/>
      <c r="AE166" s="454"/>
      <c r="AF166" s="418"/>
      <c r="AG166" s="418"/>
      <c r="AH166" s="418"/>
      <c r="AI166" s="419"/>
    </row>
    <row r="167" spans="2:43" ht="36.4" customHeight="1" x14ac:dyDescent="0.4">
      <c r="B167" s="29"/>
      <c r="D167" s="233" t="s">
        <v>4687</v>
      </c>
      <c r="E167" s="234"/>
      <c r="F167" s="234"/>
      <c r="G167" s="234"/>
      <c r="H167" s="234"/>
      <c r="I167" s="234"/>
      <c r="J167" s="234"/>
      <c r="K167" s="234"/>
      <c r="L167" s="234"/>
      <c r="M167" s="234"/>
      <c r="N167" s="234"/>
      <c r="O167" s="234"/>
      <c r="P167" s="234"/>
      <c r="Q167" s="234"/>
      <c r="R167" s="234"/>
      <c r="S167" s="234"/>
      <c r="T167" s="234"/>
      <c r="U167" s="234"/>
      <c r="V167" s="234"/>
      <c r="W167" s="234"/>
      <c r="X167" s="254"/>
      <c r="Y167" s="254"/>
      <c r="Z167" s="254"/>
      <c r="AA167" s="254"/>
      <c r="AB167" s="254"/>
      <c r="AC167" s="254"/>
      <c r="AD167" s="254"/>
      <c r="AE167" s="454"/>
      <c r="AF167" s="418"/>
      <c r="AG167" s="418"/>
      <c r="AH167" s="418"/>
      <c r="AI167" s="419"/>
      <c r="AP167" s="45"/>
      <c r="AQ167" s="60"/>
    </row>
    <row r="168" spans="2:43" ht="39" customHeight="1" x14ac:dyDescent="0.4">
      <c r="B168" s="29"/>
      <c r="D168" s="233" t="s">
        <v>4688</v>
      </c>
      <c r="E168" s="233"/>
      <c r="F168" s="233"/>
      <c r="G168" s="233"/>
      <c r="H168" s="233"/>
      <c r="I168" s="233"/>
      <c r="J168" s="233"/>
      <c r="K168" s="233"/>
      <c r="L168" s="233"/>
      <c r="M168" s="233"/>
      <c r="N168" s="233"/>
      <c r="O168" s="233"/>
      <c r="P168" s="233"/>
      <c r="Q168" s="233"/>
      <c r="R168" s="233"/>
      <c r="S168" s="233"/>
      <c r="T168" s="233"/>
      <c r="U168" s="233"/>
      <c r="V168" s="233"/>
      <c r="W168" s="233"/>
      <c r="X168" s="254"/>
      <c r="Y168" s="254"/>
      <c r="Z168" s="254"/>
      <c r="AA168" s="254"/>
      <c r="AB168" s="254"/>
      <c r="AC168" s="254"/>
      <c r="AD168" s="254"/>
      <c r="AE168" s="454"/>
      <c r="AF168" s="418"/>
      <c r="AG168" s="418"/>
      <c r="AH168" s="418"/>
      <c r="AI168" s="419"/>
      <c r="AP168" s="45"/>
      <c r="AQ168" s="60"/>
    </row>
    <row r="169" spans="2:43" ht="30" customHeight="1" x14ac:dyDescent="0.4">
      <c r="B169" s="29"/>
      <c r="D169" s="283" t="s">
        <v>4014</v>
      </c>
      <c r="E169" s="283"/>
      <c r="F169" s="283"/>
      <c r="G169" s="283"/>
      <c r="H169" s="283"/>
      <c r="I169" s="283"/>
      <c r="J169" s="283"/>
      <c r="K169" s="283"/>
      <c r="L169" s="283"/>
      <c r="M169" s="283"/>
      <c r="N169" s="283"/>
      <c r="O169" s="283"/>
      <c r="P169" s="283"/>
      <c r="Q169" s="283"/>
      <c r="R169" s="283"/>
      <c r="S169" s="283"/>
      <c r="T169" s="283"/>
      <c r="U169" s="283"/>
      <c r="V169" s="283"/>
      <c r="W169" s="283"/>
      <c r="X169" s="255">
        <f>SUM(X164:AD168)</f>
        <v>0</v>
      </c>
      <c r="Y169" s="255"/>
      <c r="Z169" s="255"/>
      <c r="AA169" s="255"/>
      <c r="AB169" s="255"/>
      <c r="AC169" s="255"/>
      <c r="AD169" s="255"/>
      <c r="AE169" s="454"/>
      <c r="AF169" s="418"/>
      <c r="AG169" s="418"/>
      <c r="AH169" s="418"/>
      <c r="AI169" s="419"/>
      <c r="AP169" s="45"/>
      <c r="AQ169" s="60"/>
    </row>
    <row r="170" spans="2:43" ht="15.75" customHeight="1" x14ac:dyDescent="0.4">
      <c r="B170" s="29"/>
      <c r="C170" s="29"/>
      <c r="D170" s="29"/>
      <c r="E170" s="29"/>
      <c r="F170" s="29"/>
      <c r="G170" s="29"/>
      <c r="H170" s="29"/>
      <c r="I170" s="29"/>
      <c r="J170" s="29"/>
      <c r="K170" s="29"/>
      <c r="L170" s="29"/>
      <c r="M170" s="29"/>
      <c r="N170" s="29"/>
      <c r="O170" s="29"/>
      <c r="P170" s="29"/>
      <c r="Q170" s="29"/>
      <c r="R170" s="29"/>
      <c r="S170" s="29"/>
      <c r="T170" s="29"/>
      <c r="U170" s="30"/>
      <c r="V170" s="30"/>
      <c r="W170" s="30"/>
      <c r="X170" s="30"/>
      <c r="Y170" s="30"/>
      <c r="Z170" s="30"/>
      <c r="AA170" s="30"/>
      <c r="AB170" s="30"/>
      <c r="AC170" s="31"/>
      <c r="AD170" s="31"/>
      <c r="AE170" s="31"/>
      <c r="AF170" s="31"/>
      <c r="AG170" s="31"/>
      <c r="AH170" s="32"/>
      <c r="AI170" s="32"/>
      <c r="AP170" s="45"/>
      <c r="AQ170" s="60"/>
    </row>
    <row r="171" spans="2:43" ht="30" customHeight="1" x14ac:dyDescent="0.4">
      <c r="B171" s="29"/>
      <c r="C171" s="29"/>
      <c r="D171" s="259" t="s">
        <v>3814</v>
      </c>
      <c r="E171" s="259"/>
      <c r="F171" s="259"/>
      <c r="G171" s="259"/>
      <c r="H171" s="259"/>
      <c r="I171" s="453" t="s">
        <v>4643</v>
      </c>
      <c r="J171" s="231"/>
      <c r="K171" s="231"/>
      <c r="L171" s="231"/>
      <c r="M171" s="231"/>
      <c r="N171" s="231"/>
      <c r="O171" s="232"/>
      <c r="P171" s="232"/>
      <c r="Q171" s="232"/>
      <c r="R171" s="232"/>
      <c r="S171" s="232"/>
      <c r="T171" s="232"/>
      <c r="U171" s="232"/>
      <c r="V171" s="232"/>
      <c r="W171" s="232"/>
      <c r="X171" s="232"/>
      <c r="Y171" s="232"/>
      <c r="Z171" s="232"/>
      <c r="AA171" s="232"/>
      <c r="AB171" s="232"/>
      <c r="AC171" s="277"/>
      <c r="AD171" s="278"/>
      <c r="AE171" s="278"/>
      <c r="AF171" s="278"/>
      <c r="AG171" s="278"/>
      <c r="AH171" s="278"/>
      <c r="AI171" s="279"/>
      <c r="AP171" s="45"/>
      <c r="AQ171" s="60"/>
    </row>
    <row r="172" spans="2:43" ht="30" customHeight="1" x14ac:dyDescent="0.4">
      <c r="B172" s="29"/>
      <c r="C172" s="29"/>
      <c r="D172" s="259"/>
      <c r="E172" s="259"/>
      <c r="F172" s="259"/>
      <c r="G172" s="259"/>
      <c r="H172" s="259"/>
      <c r="I172" s="231" t="s">
        <v>3813</v>
      </c>
      <c r="J172" s="231"/>
      <c r="K172" s="231"/>
      <c r="L172" s="231"/>
      <c r="M172" s="231"/>
      <c r="N172" s="231"/>
      <c r="O172" s="230"/>
      <c r="P172" s="230"/>
      <c r="Q172" s="230"/>
      <c r="R172" s="230"/>
      <c r="S172" s="230"/>
      <c r="T172" s="230"/>
      <c r="U172" s="230"/>
      <c r="V172" s="230"/>
      <c r="W172" s="230"/>
      <c r="X172" s="230"/>
      <c r="Y172" s="230"/>
      <c r="Z172" s="230"/>
      <c r="AA172" s="230"/>
      <c r="AB172" s="230"/>
      <c r="AC172" s="280"/>
      <c r="AD172" s="281"/>
      <c r="AE172" s="281"/>
      <c r="AF172" s="281"/>
      <c r="AG172" s="281"/>
      <c r="AH172" s="281"/>
      <c r="AI172" s="282"/>
      <c r="AP172" s="45"/>
      <c r="AQ172" s="60"/>
    </row>
    <row r="173" spans="2:43" ht="18.75" customHeight="1" x14ac:dyDescent="0.4">
      <c r="B173" s="29"/>
      <c r="C173" s="29"/>
      <c r="D173" s="29"/>
      <c r="E173" s="29"/>
      <c r="F173" s="29"/>
      <c r="G173" s="29"/>
      <c r="H173" s="29"/>
      <c r="I173" s="29"/>
      <c r="J173" s="29"/>
      <c r="K173" s="29"/>
      <c r="L173" s="29"/>
      <c r="M173" s="29"/>
      <c r="N173" s="29"/>
      <c r="O173" s="29"/>
      <c r="P173" s="29"/>
      <c r="Q173" s="29"/>
      <c r="R173" s="29"/>
      <c r="S173" s="29"/>
      <c r="T173" s="29"/>
      <c r="U173" s="30"/>
      <c r="V173" s="30"/>
      <c r="W173" s="30"/>
      <c r="X173" s="30"/>
      <c r="Y173" s="30"/>
      <c r="Z173" s="30"/>
      <c r="AA173" s="30"/>
      <c r="AB173" s="30"/>
      <c r="AC173" s="31"/>
      <c r="AD173" s="31"/>
      <c r="AE173" s="31"/>
      <c r="AF173" s="31"/>
      <c r="AG173" s="31"/>
      <c r="AH173" s="32"/>
      <c r="AI173" s="32"/>
      <c r="AP173" s="45"/>
      <c r="AQ173" s="60"/>
    </row>
    <row r="174" spans="2:43" ht="30" customHeight="1" x14ac:dyDescent="0.4">
      <c r="B174" s="29"/>
      <c r="C174" s="29"/>
      <c r="D174" s="259" t="s">
        <v>3867</v>
      </c>
      <c r="E174" s="259"/>
      <c r="F174" s="259"/>
      <c r="G174" s="259"/>
      <c r="H174" s="259"/>
      <c r="I174" s="453" t="s">
        <v>4643</v>
      </c>
      <c r="J174" s="231"/>
      <c r="K174" s="231"/>
      <c r="L174" s="231"/>
      <c r="M174" s="231"/>
      <c r="N174" s="231"/>
      <c r="O174" s="232"/>
      <c r="P174" s="232"/>
      <c r="Q174" s="232"/>
      <c r="R174" s="232"/>
      <c r="S174" s="232"/>
      <c r="T174" s="232"/>
      <c r="U174" s="232"/>
      <c r="V174" s="232"/>
      <c r="W174" s="232"/>
      <c r="X174" s="232"/>
      <c r="Y174" s="232"/>
      <c r="Z174" s="232"/>
      <c r="AA174" s="232"/>
      <c r="AB174" s="232"/>
      <c r="AC174" s="277"/>
      <c r="AD174" s="278"/>
      <c r="AE174" s="278"/>
      <c r="AF174" s="278"/>
      <c r="AG174" s="278"/>
      <c r="AH174" s="278"/>
      <c r="AI174" s="279"/>
      <c r="AP174" s="45"/>
      <c r="AQ174" s="60"/>
    </row>
    <row r="175" spans="2:43" ht="30" customHeight="1" x14ac:dyDescent="0.4">
      <c r="B175" s="29"/>
      <c r="C175" s="29"/>
      <c r="D175" s="259"/>
      <c r="E175" s="259"/>
      <c r="F175" s="259"/>
      <c r="G175" s="259"/>
      <c r="H175" s="259"/>
      <c r="I175" s="231" t="s">
        <v>3813</v>
      </c>
      <c r="J175" s="231"/>
      <c r="K175" s="231"/>
      <c r="L175" s="231"/>
      <c r="M175" s="231"/>
      <c r="N175" s="231"/>
      <c r="O175" s="230"/>
      <c r="P175" s="230"/>
      <c r="Q175" s="230"/>
      <c r="R175" s="230"/>
      <c r="S175" s="230"/>
      <c r="T175" s="230"/>
      <c r="U175" s="230"/>
      <c r="V175" s="230"/>
      <c r="W175" s="230"/>
      <c r="X175" s="230"/>
      <c r="Y175" s="230"/>
      <c r="Z175" s="230"/>
      <c r="AA175" s="230"/>
      <c r="AB175" s="230"/>
      <c r="AC175" s="280"/>
      <c r="AD175" s="281"/>
      <c r="AE175" s="281"/>
      <c r="AF175" s="281"/>
      <c r="AG175" s="281"/>
      <c r="AH175" s="281"/>
      <c r="AI175" s="282"/>
      <c r="AP175" s="45"/>
      <c r="AQ175" s="60"/>
    </row>
    <row r="176" spans="2:43" ht="18.75" customHeight="1" x14ac:dyDescent="0.4">
      <c r="B176" s="29"/>
      <c r="C176" s="29"/>
      <c r="D176" s="29"/>
      <c r="E176" s="29"/>
      <c r="F176" s="29"/>
      <c r="G176" s="29"/>
      <c r="H176" s="29"/>
      <c r="I176" s="29"/>
      <c r="J176" s="29"/>
      <c r="K176" s="29"/>
      <c r="L176" s="29"/>
      <c r="M176" s="29"/>
      <c r="N176" s="29"/>
      <c r="O176" s="29"/>
      <c r="P176" s="29"/>
      <c r="Q176" s="29"/>
      <c r="R176" s="29"/>
      <c r="S176" s="29"/>
      <c r="T176" s="29"/>
      <c r="U176" s="30"/>
      <c r="V176" s="30"/>
      <c r="W176" s="30"/>
      <c r="X176" s="30"/>
      <c r="Y176" s="30"/>
      <c r="Z176" s="30"/>
      <c r="AA176" s="30"/>
      <c r="AB176" s="30"/>
      <c r="AC176" s="31"/>
      <c r="AD176" s="31"/>
      <c r="AE176" s="31"/>
      <c r="AF176" s="31"/>
      <c r="AG176" s="31"/>
      <c r="AH176" s="32"/>
      <c r="AI176" s="32"/>
      <c r="AP176" s="45"/>
      <c r="AQ176" s="60"/>
    </row>
    <row r="177" spans="2:43" ht="30" customHeight="1" x14ac:dyDescent="0.4">
      <c r="B177" s="29"/>
      <c r="C177" s="29"/>
      <c r="D177" s="259" t="s">
        <v>4689</v>
      </c>
      <c r="E177" s="259"/>
      <c r="F177" s="259"/>
      <c r="G177" s="259"/>
      <c r="H177" s="259"/>
      <c r="I177" s="453" t="s">
        <v>4643</v>
      </c>
      <c r="J177" s="231"/>
      <c r="K177" s="231"/>
      <c r="L177" s="231"/>
      <c r="M177" s="231"/>
      <c r="N177" s="231"/>
      <c r="O177" s="232"/>
      <c r="P177" s="232"/>
      <c r="Q177" s="232"/>
      <c r="R177" s="232"/>
      <c r="S177" s="232"/>
      <c r="T177" s="232"/>
      <c r="U177" s="232"/>
      <c r="V177" s="232"/>
      <c r="W177" s="232"/>
      <c r="X177" s="232"/>
      <c r="Y177" s="232"/>
      <c r="Z177" s="232"/>
      <c r="AA177" s="232"/>
      <c r="AB177" s="232"/>
      <c r="AC177" s="277"/>
      <c r="AD177" s="278"/>
      <c r="AE177" s="278"/>
      <c r="AF177" s="278"/>
      <c r="AG177" s="278"/>
      <c r="AH177" s="278"/>
      <c r="AI177" s="279"/>
      <c r="AP177" s="45"/>
      <c r="AQ177" s="60"/>
    </row>
    <row r="178" spans="2:43" ht="45" customHeight="1" x14ac:dyDescent="0.4">
      <c r="B178" s="29"/>
      <c r="C178" s="29"/>
      <c r="D178" s="259"/>
      <c r="E178" s="259"/>
      <c r="F178" s="259"/>
      <c r="G178" s="259"/>
      <c r="H178" s="259"/>
      <c r="I178" s="231" t="s">
        <v>3813</v>
      </c>
      <c r="J178" s="231"/>
      <c r="K178" s="231"/>
      <c r="L178" s="231"/>
      <c r="M178" s="231"/>
      <c r="N178" s="231"/>
      <c r="O178" s="230"/>
      <c r="P178" s="230"/>
      <c r="Q178" s="230"/>
      <c r="R178" s="230"/>
      <c r="S178" s="230"/>
      <c r="T178" s="230"/>
      <c r="U178" s="230"/>
      <c r="V178" s="230"/>
      <c r="W178" s="230"/>
      <c r="X178" s="230"/>
      <c r="Y178" s="230"/>
      <c r="Z178" s="230"/>
      <c r="AA178" s="230"/>
      <c r="AB178" s="230"/>
      <c r="AC178" s="280"/>
      <c r="AD178" s="281"/>
      <c r="AE178" s="281"/>
      <c r="AF178" s="281"/>
      <c r="AG178" s="281"/>
      <c r="AH178" s="281"/>
      <c r="AI178" s="282"/>
      <c r="AP178" s="45"/>
      <c r="AQ178" s="60"/>
    </row>
    <row r="179" spans="2:43" ht="30" customHeight="1" x14ac:dyDescent="0.4">
      <c r="B179" s="29"/>
      <c r="C179" s="29"/>
      <c r="AP179" s="45"/>
      <c r="AQ179" s="60"/>
    </row>
    <row r="180" spans="2:43" ht="61.5" customHeight="1" x14ac:dyDescent="0.4">
      <c r="B180" s="29"/>
      <c r="C180" s="29"/>
      <c r="D180" s="347" t="s">
        <v>4690</v>
      </c>
      <c r="E180" s="348"/>
      <c r="F180" s="348"/>
      <c r="G180" s="348"/>
      <c r="H180" s="348"/>
      <c r="I180" s="348"/>
      <c r="J180" s="348"/>
      <c r="K180" s="348"/>
      <c r="L180" s="348"/>
      <c r="M180" s="348"/>
      <c r="N180" s="348"/>
      <c r="O180" s="348"/>
      <c r="P180" s="348"/>
      <c r="Q180" s="348"/>
      <c r="R180" s="348"/>
      <c r="S180" s="348"/>
      <c r="T180" s="348"/>
      <c r="U180" s="348"/>
      <c r="V180" s="348"/>
      <c r="W180" s="348"/>
      <c r="X180" s="348"/>
      <c r="Y180" s="348"/>
      <c r="Z180" s="348"/>
      <c r="AA180" s="348"/>
      <c r="AB180" s="348"/>
      <c r="AC180" s="348"/>
      <c r="AD180" s="348"/>
      <c r="AE180" s="348"/>
      <c r="AF180" s="348"/>
      <c r="AG180" s="348"/>
      <c r="AH180" s="348"/>
      <c r="AI180" s="349"/>
      <c r="AP180" s="45"/>
      <c r="AQ180" s="60"/>
    </row>
    <row r="181" spans="2:43" ht="33" customHeight="1" x14ac:dyDescent="0.4">
      <c r="B181" s="29"/>
      <c r="C181" s="142"/>
      <c r="D181" s="412" t="s">
        <v>4647</v>
      </c>
      <c r="E181" s="413"/>
      <c r="F181" s="413"/>
      <c r="G181" s="413"/>
      <c r="H181" s="413"/>
      <c r="I181" s="413"/>
      <c r="J181" s="413"/>
      <c r="K181" s="413"/>
      <c r="L181" s="413"/>
      <c r="M181" s="413"/>
      <c r="N181" s="413"/>
      <c r="O181" s="413"/>
      <c r="P181" s="413"/>
      <c r="Q181" s="413"/>
      <c r="R181" s="413"/>
      <c r="S181" s="413"/>
      <c r="T181" s="413"/>
      <c r="U181" s="413"/>
      <c r="V181" s="413"/>
      <c r="W181" s="413"/>
      <c r="X181" s="413"/>
      <c r="Y181" s="413"/>
      <c r="Z181" s="413"/>
      <c r="AA181" s="413"/>
      <c r="AB181" s="413"/>
      <c r="AC181" s="413"/>
      <c r="AD181" s="413"/>
      <c r="AE181" s="413"/>
      <c r="AF181" s="413"/>
      <c r="AG181" s="413"/>
      <c r="AH181" s="413"/>
      <c r="AI181" s="414"/>
      <c r="AP181" s="45"/>
      <c r="AQ181" s="60"/>
    </row>
    <row r="182" spans="2:43" s="144" customFormat="1" ht="29.25" customHeight="1" x14ac:dyDescent="0.7">
      <c r="B182" s="142"/>
      <c r="C182" s="142"/>
      <c r="D182" s="143"/>
      <c r="E182" s="344" t="s">
        <v>4655</v>
      </c>
      <c r="F182" s="415"/>
      <c r="G182" s="415"/>
      <c r="H182" s="415"/>
      <c r="I182" s="415"/>
      <c r="J182" s="415"/>
      <c r="K182" s="415"/>
      <c r="L182" s="415"/>
      <c r="M182" s="415"/>
      <c r="N182" s="415"/>
      <c r="O182" s="415"/>
      <c r="P182" s="415"/>
      <c r="Q182" s="415"/>
      <c r="R182" s="415"/>
      <c r="S182" s="415"/>
      <c r="T182" s="415"/>
      <c r="U182" s="415"/>
      <c r="V182" s="415"/>
      <c r="W182" s="415"/>
      <c r="X182" s="415"/>
      <c r="Y182" s="415"/>
      <c r="Z182" s="415"/>
      <c r="AA182" s="415"/>
      <c r="AB182" s="415"/>
      <c r="AC182" s="415"/>
      <c r="AD182" s="415"/>
      <c r="AE182" s="415"/>
      <c r="AF182" s="415"/>
      <c r="AG182" s="415"/>
      <c r="AH182" s="415"/>
      <c r="AI182" s="416"/>
      <c r="AP182" s="45"/>
      <c r="AQ182" s="145"/>
    </row>
    <row r="183" spans="2:43" s="144" customFormat="1" ht="33" customHeight="1" x14ac:dyDescent="0.7">
      <c r="B183" s="142"/>
      <c r="C183" s="142"/>
      <c r="D183" s="143"/>
      <c r="E183" s="417" t="s">
        <v>4656</v>
      </c>
      <c r="F183" s="415"/>
      <c r="G183" s="415"/>
      <c r="H183" s="415"/>
      <c r="I183" s="415"/>
      <c r="J183" s="415"/>
      <c r="K183" s="415"/>
      <c r="L183" s="415"/>
      <c r="M183" s="415"/>
      <c r="N183" s="415"/>
      <c r="O183" s="415"/>
      <c r="P183" s="415"/>
      <c r="Q183" s="415"/>
      <c r="R183" s="415"/>
      <c r="S183" s="415"/>
      <c r="T183" s="415"/>
      <c r="U183" s="415"/>
      <c r="V183" s="415"/>
      <c r="W183" s="415"/>
      <c r="X183" s="415"/>
      <c r="Y183" s="415"/>
      <c r="Z183" s="415"/>
      <c r="AA183" s="415"/>
      <c r="AB183" s="415"/>
      <c r="AC183" s="415"/>
      <c r="AD183" s="415"/>
      <c r="AE183" s="415"/>
      <c r="AF183" s="415"/>
      <c r="AG183" s="415"/>
      <c r="AH183" s="415"/>
      <c r="AI183" s="416"/>
      <c r="AP183" s="45"/>
      <c r="AQ183" s="145"/>
    </row>
    <row r="184" spans="2:43" s="144" customFormat="1" ht="33" customHeight="1" x14ac:dyDescent="0.7">
      <c r="B184" s="142"/>
      <c r="C184" s="142"/>
      <c r="D184" s="143"/>
      <c r="E184" s="417" t="s">
        <v>4657</v>
      </c>
      <c r="F184" s="415"/>
      <c r="G184" s="415"/>
      <c r="H184" s="415"/>
      <c r="I184" s="415"/>
      <c r="J184" s="415"/>
      <c r="K184" s="415"/>
      <c r="L184" s="415"/>
      <c r="M184" s="415"/>
      <c r="N184" s="415"/>
      <c r="O184" s="415"/>
      <c r="P184" s="415"/>
      <c r="Q184" s="415"/>
      <c r="R184" s="415"/>
      <c r="S184" s="415"/>
      <c r="T184" s="415"/>
      <c r="U184" s="415"/>
      <c r="V184" s="415"/>
      <c r="W184" s="415"/>
      <c r="X184" s="415"/>
      <c r="Y184" s="415"/>
      <c r="Z184" s="415"/>
      <c r="AA184" s="415"/>
      <c r="AB184" s="415"/>
      <c r="AC184" s="415"/>
      <c r="AD184" s="415"/>
      <c r="AE184" s="415"/>
      <c r="AF184" s="415"/>
      <c r="AG184" s="415"/>
      <c r="AH184" s="415"/>
      <c r="AI184" s="416"/>
      <c r="AP184" s="45"/>
      <c r="AQ184" s="145"/>
    </row>
    <row r="185" spans="2:43" ht="33" customHeight="1" x14ac:dyDescent="0.7">
      <c r="B185" s="29"/>
      <c r="C185" s="142"/>
      <c r="D185" s="143"/>
      <c r="E185" s="344" t="s">
        <v>4658</v>
      </c>
      <c r="F185" s="345"/>
      <c r="G185" s="345"/>
      <c r="H185" s="345"/>
      <c r="I185" s="345"/>
      <c r="J185" s="345"/>
      <c r="K185" s="345"/>
      <c r="L185" s="345"/>
      <c r="M185" s="345"/>
      <c r="N185" s="345"/>
      <c r="O185" s="345"/>
      <c r="P185" s="345"/>
      <c r="Q185" s="345"/>
      <c r="R185" s="345"/>
      <c r="S185" s="345"/>
      <c r="T185" s="345"/>
      <c r="U185" s="345"/>
      <c r="V185" s="345"/>
      <c r="W185" s="345"/>
      <c r="X185" s="345"/>
      <c r="Y185" s="345"/>
      <c r="Z185" s="345"/>
      <c r="AA185" s="345"/>
      <c r="AB185" s="345"/>
      <c r="AC185" s="345"/>
      <c r="AD185" s="345"/>
      <c r="AE185" s="345"/>
      <c r="AF185" s="345"/>
      <c r="AG185" s="345"/>
      <c r="AH185" s="345"/>
      <c r="AI185" s="346"/>
      <c r="AP185" s="148"/>
      <c r="AQ185" s="60"/>
    </row>
    <row r="186" spans="2:43" s="144" customFormat="1" ht="33" customHeight="1" x14ac:dyDescent="0.7">
      <c r="B186" s="142"/>
      <c r="C186" s="142"/>
      <c r="D186" s="143"/>
      <c r="E186" s="344" t="s">
        <v>4692</v>
      </c>
      <c r="F186" s="345"/>
      <c r="G186" s="345"/>
      <c r="H186" s="345"/>
      <c r="I186" s="345"/>
      <c r="J186" s="345"/>
      <c r="K186" s="345"/>
      <c r="L186" s="345"/>
      <c r="M186" s="345"/>
      <c r="N186" s="345"/>
      <c r="O186" s="345"/>
      <c r="P186" s="345"/>
      <c r="Q186" s="345"/>
      <c r="R186" s="345"/>
      <c r="S186" s="345"/>
      <c r="T186" s="345"/>
      <c r="U186" s="345"/>
      <c r="V186" s="345"/>
      <c r="W186" s="345"/>
      <c r="X186" s="345"/>
      <c r="Y186" s="345"/>
      <c r="Z186" s="345"/>
      <c r="AA186" s="345"/>
      <c r="AB186" s="345"/>
      <c r="AC186" s="345"/>
      <c r="AD186" s="345"/>
      <c r="AE186" s="345"/>
      <c r="AF186" s="345"/>
      <c r="AG186" s="345"/>
      <c r="AH186" s="345"/>
      <c r="AI186" s="346"/>
      <c r="AP186" s="45"/>
      <c r="AQ186" s="145"/>
    </row>
    <row r="187" spans="2:43" s="144" customFormat="1" ht="37.15" customHeight="1" x14ac:dyDescent="0.7">
      <c r="B187" s="142"/>
      <c r="C187" s="142"/>
      <c r="D187" s="143"/>
      <c r="E187" s="344" t="s">
        <v>4691</v>
      </c>
      <c r="F187" s="415"/>
      <c r="G187" s="415"/>
      <c r="H187" s="415"/>
      <c r="I187" s="415"/>
      <c r="J187" s="415"/>
      <c r="K187" s="415"/>
      <c r="L187" s="415"/>
      <c r="M187" s="415"/>
      <c r="N187" s="415"/>
      <c r="O187" s="415"/>
      <c r="P187" s="415"/>
      <c r="Q187" s="415"/>
      <c r="R187" s="415"/>
      <c r="S187" s="415"/>
      <c r="T187" s="415"/>
      <c r="U187" s="415"/>
      <c r="V187" s="415"/>
      <c r="W187" s="415"/>
      <c r="X187" s="415"/>
      <c r="Y187" s="415"/>
      <c r="Z187" s="415"/>
      <c r="AA187" s="415"/>
      <c r="AB187" s="415"/>
      <c r="AC187" s="415"/>
      <c r="AD187" s="415"/>
      <c r="AE187" s="415"/>
      <c r="AF187" s="415"/>
      <c r="AG187" s="415"/>
      <c r="AH187" s="415"/>
      <c r="AI187" s="416"/>
      <c r="AP187" s="45"/>
      <c r="AQ187" s="145"/>
    </row>
    <row r="188" spans="2:43" s="144" customFormat="1" ht="19.899999999999999" customHeight="1" x14ac:dyDescent="0.7">
      <c r="B188" s="142"/>
      <c r="C188" s="142"/>
      <c r="D188" s="143"/>
      <c r="E188" s="344" t="s">
        <v>4678</v>
      </c>
      <c r="F188" s="345"/>
      <c r="G188" s="345"/>
      <c r="H188" s="345"/>
      <c r="I188" s="345"/>
      <c r="J188" s="345"/>
      <c r="K188" s="345"/>
      <c r="L188" s="345"/>
      <c r="M188" s="345"/>
      <c r="N188" s="345"/>
      <c r="O188" s="345"/>
      <c r="P188" s="345"/>
      <c r="Q188" s="345"/>
      <c r="R188" s="345"/>
      <c r="S188" s="345"/>
      <c r="T188" s="345"/>
      <c r="U188" s="345"/>
      <c r="V188" s="345"/>
      <c r="W188" s="345"/>
      <c r="X188" s="345"/>
      <c r="Y188" s="345"/>
      <c r="Z188" s="345"/>
      <c r="AA188" s="345"/>
      <c r="AB188" s="345"/>
      <c r="AC188" s="345"/>
      <c r="AD188" s="345"/>
      <c r="AE188" s="345"/>
      <c r="AF188" s="345"/>
      <c r="AG188" s="345"/>
      <c r="AH188" s="345"/>
      <c r="AI188" s="346"/>
      <c r="AP188" s="45"/>
      <c r="AQ188" s="145"/>
    </row>
    <row r="189" spans="2:43" s="146" customFormat="1" ht="22.9" customHeight="1" x14ac:dyDescent="0.7">
      <c r="B189" s="142"/>
      <c r="C189" s="142"/>
      <c r="D189" s="143"/>
      <c r="E189" s="344" t="s">
        <v>4681</v>
      </c>
      <c r="F189" s="415"/>
      <c r="G189" s="415"/>
      <c r="H189" s="415"/>
      <c r="I189" s="415"/>
      <c r="J189" s="415"/>
      <c r="K189" s="415"/>
      <c r="L189" s="415"/>
      <c r="M189" s="415"/>
      <c r="N189" s="415"/>
      <c r="O189" s="415"/>
      <c r="P189" s="415"/>
      <c r="Q189" s="415"/>
      <c r="R189" s="415"/>
      <c r="S189" s="415"/>
      <c r="T189" s="415"/>
      <c r="U189" s="415"/>
      <c r="V189" s="415"/>
      <c r="W189" s="415"/>
      <c r="X189" s="415"/>
      <c r="Y189" s="415"/>
      <c r="Z189" s="415"/>
      <c r="AA189" s="415"/>
      <c r="AB189" s="415"/>
      <c r="AC189" s="415"/>
      <c r="AD189" s="415"/>
      <c r="AE189" s="415"/>
      <c r="AF189" s="415"/>
      <c r="AG189" s="415"/>
      <c r="AH189" s="415"/>
      <c r="AI189" s="416"/>
      <c r="AP189" s="45"/>
      <c r="AQ189" s="147"/>
    </row>
    <row r="190" spans="2:43" s="146" customFormat="1" ht="28.5" customHeight="1" x14ac:dyDescent="0.7">
      <c r="B190" s="142"/>
      <c r="C190" s="142"/>
      <c r="D190" s="143"/>
      <c r="E190" s="344" t="s">
        <v>4697</v>
      </c>
      <c r="F190" s="415"/>
      <c r="G190" s="415"/>
      <c r="H190" s="415"/>
      <c r="I190" s="415"/>
      <c r="J190" s="415"/>
      <c r="K190" s="415"/>
      <c r="L190" s="415"/>
      <c r="M190" s="415"/>
      <c r="N190" s="415"/>
      <c r="O190" s="415"/>
      <c r="P190" s="415"/>
      <c r="Q190" s="415"/>
      <c r="R190" s="415"/>
      <c r="S190" s="415"/>
      <c r="T190" s="415"/>
      <c r="U190" s="415"/>
      <c r="V190" s="415"/>
      <c r="W190" s="415"/>
      <c r="X190" s="415"/>
      <c r="Y190" s="415"/>
      <c r="Z190" s="415"/>
      <c r="AA190" s="415"/>
      <c r="AB190" s="415"/>
      <c r="AC190" s="415"/>
      <c r="AD190" s="415"/>
      <c r="AE190" s="415"/>
      <c r="AF190" s="415"/>
      <c r="AG190" s="415"/>
      <c r="AH190" s="415"/>
      <c r="AI190" s="416"/>
      <c r="AP190" s="45"/>
      <c r="AQ190" s="147"/>
    </row>
    <row r="191" spans="2:43" s="146" customFormat="1" ht="32.25" customHeight="1" x14ac:dyDescent="0.7">
      <c r="B191" s="142"/>
      <c r="C191" s="142"/>
      <c r="D191" s="143"/>
      <c r="E191" s="344" t="s">
        <v>4682</v>
      </c>
      <c r="F191" s="415"/>
      <c r="G191" s="415"/>
      <c r="H191" s="415"/>
      <c r="I191" s="415"/>
      <c r="J191" s="415"/>
      <c r="K191" s="415"/>
      <c r="L191" s="415"/>
      <c r="M191" s="415"/>
      <c r="N191" s="415"/>
      <c r="O191" s="415"/>
      <c r="P191" s="415"/>
      <c r="Q191" s="415"/>
      <c r="R191" s="415"/>
      <c r="S191" s="415"/>
      <c r="T191" s="415"/>
      <c r="U191" s="415"/>
      <c r="V191" s="415"/>
      <c r="W191" s="415"/>
      <c r="X191" s="415"/>
      <c r="Y191" s="415"/>
      <c r="Z191" s="415"/>
      <c r="AA191" s="415"/>
      <c r="AB191" s="415"/>
      <c r="AC191" s="415"/>
      <c r="AD191" s="415"/>
      <c r="AE191" s="415"/>
      <c r="AF191" s="415"/>
      <c r="AG191" s="415"/>
      <c r="AH191" s="415"/>
      <c r="AI191" s="416"/>
      <c r="AP191" s="45"/>
      <c r="AQ191" s="147"/>
    </row>
    <row r="192" spans="2:43" s="144" customFormat="1" ht="34.5" customHeight="1" x14ac:dyDescent="0.7">
      <c r="B192" s="142"/>
      <c r="C192" s="142"/>
      <c r="D192" s="143"/>
      <c r="E192" s="344" t="s">
        <v>4659</v>
      </c>
      <c r="F192" s="345"/>
      <c r="G192" s="345"/>
      <c r="H192" s="345"/>
      <c r="I192" s="345"/>
      <c r="J192" s="345"/>
      <c r="K192" s="345"/>
      <c r="L192" s="345"/>
      <c r="M192" s="345"/>
      <c r="N192" s="345"/>
      <c r="O192" s="345"/>
      <c r="P192" s="345"/>
      <c r="Q192" s="345"/>
      <c r="R192" s="345"/>
      <c r="S192" s="345"/>
      <c r="T192" s="345"/>
      <c r="U192" s="345"/>
      <c r="V192" s="345"/>
      <c r="W192" s="345"/>
      <c r="X192" s="345"/>
      <c r="Y192" s="345"/>
      <c r="Z192" s="345"/>
      <c r="AA192" s="345"/>
      <c r="AB192" s="345"/>
      <c r="AC192" s="345"/>
      <c r="AD192" s="345"/>
      <c r="AE192" s="345"/>
      <c r="AF192" s="345"/>
      <c r="AG192" s="345"/>
      <c r="AH192" s="345"/>
      <c r="AI192" s="346"/>
      <c r="AP192" s="45"/>
      <c r="AQ192" s="145"/>
    </row>
    <row r="193" spans="2:43" s="144" customFormat="1" ht="25.5" customHeight="1" x14ac:dyDescent="0.7">
      <c r="B193" s="142"/>
      <c r="C193" s="142"/>
      <c r="D193" s="143"/>
      <c r="E193" s="344" t="s">
        <v>4696</v>
      </c>
      <c r="F193" s="345"/>
      <c r="G193" s="345"/>
      <c r="H193" s="345"/>
      <c r="I193" s="345"/>
      <c r="J193" s="345"/>
      <c r="K193" s="345"/>
      <c r="L193" s="345"/>
      <c r="M193" s="345"/>
      <c r="N193" s="345"/>
      <c r="O193" s="345"/>
      <c r="P193" s="345"/>
      <c r="Q193" s="345"/>
      <c r="R193" s="345"/>
      <c r="S193" s="345"/>
      <c r="T193" s="345"/>
      <c r="U193" s="345"/>
      <c r="V193" s="345"/>
      <c r="W193" s="345"/>
      <c r="X193" s="345"/>
      <c r="Y193" s="345"/>
      <c r="Z193" s="345"/>
      <c r="AA193" s="345"/>
      <c r="AB193" s="345"/>
      <c r="AC193" s="345"/>
      <c r="AD193" s="345"/>
      <c r="AE193" s="345"/>
      <c r="AF193" s="345"/>
      <c r="AG193" s="345"/>
      <c r="AH193" s="345"/>
      <c r="AI193" s="346"/>
      <c r="AP193" s="45"/>
      <c r="AQ193" s="145"/>
    </row>
    <row r="194" spans="2:43" s="144" customFormat="1" ht="20.350000000000001" customHeight="1" x14ac:dyDescent="0.7">
      <c r="B194" s="142"/>
      <c r="C194" s="142"/>
      <c r="D194" s="143"/>
      <c r="E194" s="344" t="s">
        <v>4695</v>
      </c>
      <c r="F194" s="345"/>
      <c r="G194" s="345"/>
      <c r="H194" s="345"/>
      <c r="I194" s="345"/>
      <c r="J194" s="345"/>
      <c r="K194" s="345"/>
      <c r="L194" s="345"/>
      <c r="M194" s="345"/>
      <c r="N194" s="345"/>
      <c r="O194" s="345"/>
      <c r="P194" s="345"/>
      <c r="Q194" s="345"/>
      <c r="R194" s="345"/>
      <c r="S194" s="345"/>
      <c r="T194" s="345"/>
      <c r="U194" s="345"/>
      <c r="V194" s="345"/>
      <c r="W194" s="345"/>
      <c r="X194" s="345"/>
      <c r="Y194" s="345"/>
      <c r="Z194" s="345"/>
      <c r="AA194" s="345"/>
      <c r="AB194" s="345"/>
      <c r="AC194" s="345"/>
      <c r="AD194" s="345"/>
      <c r="AE194" s="345"/>
      <c r="AF194" s="345"/>
      <c r="AG194" s="345"/>
      <c r="AH194" s="345"/>
      <c r="AI194" s="346"/>
      <c r="AP194" s="45"/>
      <c r="AQ194" s="145"/>
    </row>
    <row r="195" spans="2:43" s="144" customFormat="1" ht="33" customHeight="1" x14ac:dyDescent="0.7">
      <c r="B195" s="142"/>
      <c r="C195" s="142"/>
      <c r="D195" s="143"/>
      <c r="E195" s="344" t="s">
        <v>4660</v>
      </c>
      <c r="F195" s="345"/>
      <c r="G195" s="345"/>
      <c r="H195" s="345"/>
      <c r="I195" s="345"/>
      <c r="J195" s="345"/>
      <c r="K195" s="345"/>
      <c r="L195" s="345"/>
      <c r="M195" s="345"/>
      <c r="N195" s="345"/>
      <c r="O195" s="345"/>
      <c r="P195" s="345"/>
      <c r="Q195" s="345"/>
      <c r="R195" s="345"/>
      <c r="S195" s="345"/>
      <c r="T195" s="345"/>
      <c r="U195" s="345"/>
      <c r="V195" s="345"/>
      <c r="W195" s="345"/>
      <c r="X195" s="345"/>
      <c r="Y195" s="345"/>
      <c r="Z195" s="345"/>
      <c r="AA195" s="345"/>
      <c r="AB195" s="345"/>
      <c r="AC195" s="345"/>
      <c r="AD195" s="345"/>
      <c r="AE195" s="345"/>
      <c r="AF195" s="345"/>
      <c r="AG195" s="345"/>
      <c r="AH195" s="345"/>
      <c r="AI195" s="346"/>
      <c r="AP195" s="45"/>
      <c r="AQ195" s="145"/>
    </row>
    <row r="196" spans="2:43" s="144" customFormat="1" ht="22.9" customHeight="1" x14ac:dyDescent="0.7">
      <c r="B196" s="142"/>
      <c r="C196" s="142"/>
      <c r="D196" s="143"/>
      <c r="E196" s="344" t="s">
        <v>4693</v>
      </c>
      <c r="F196" s="345"/>
      <c r="G196" s="345"/>
      <c r="H196" s="345"/>
      <c r="I196" s="345"/>
      <c r="J196" s="345"/>
      <c r="K196" s="345"/>
      <c r="L196" s="345"/>
      <c r="M196" s="345"/>
      <c r="N196" s="345"/>
      <c r="O196" s="345"/>
      <c r="P196" s="345"/>
      <c r="Q196" s="345"/>
      <c r="R196" s="345"/>
      <c r="S196" s="345"/>
      <c r="T196" s="345"/>
      <c r="U196" s="345"/>
      <c r="V196" s="345"/>
      <c r="W196" s="345"/>
      <c r="X196" s="345"/>
      <c r="Y196" s="345"/>
      <c r="Z196" s="345"/>
      <c r="AA196" s="345"/>
      <c r="AB196" s="345"/>
      <c r="AC196" s="345"/>
      <c r="AD196" s="345"/>
      <c r="AE196" s="345"/>
      <c r="AF196" s="345"/>
      <c r="AG196" s="345"/>
      <c r="AH196" s="345"/>
      <c r="AI196" s="346"/>
      <c r="AP196" s="45"/>
      <c r="AQ196" s="145"/>
    </row>
    <row r="197" spans="2:43" s="144" customFormat="1" ht="25.9" customHeight="1" x14ac:dyDescent="0.7">
      <c r="B197" s="142"/>
      <c r="C197" s="142"/>
      <c r="D197" s="143"/>
      <c r="E197" s="344" t="s">
        <v>4683</v>
      </c>
      <c r="F197" s="345"/>
      <c r="G197" s="345"/>
      <c r="H197" s="345"/>
      <c r="I197" s="345"/>
      <c r="J197" s="345"/>
      <c r="K197" s="345"/>
      <c r="L197" s="345"/>
      <c r="M197" s="345"/>
      <c r="N197" s="345"/>
      <c r="O197" s="345"/>
      <c r="P197" s="345"/>
      <c r="Q197" s="345"/>
      <c r="R197" s="345"/>
      <c r="S197" s="345"/>
      <c r="T197" s="345"/>
      <c r="U197" s="345"/>
      <c r="V197" s="345"/>
      <c r="W197" s="345"/>
      <c r="X197" s="345"/>
      <c r="Y197" s="345"/>
      <c r="Z197" s="345"/>
      <c r="AA197" s="345"/>
      <c r="AB197" s="345"/>
      <c r="AC197" s="345"/>
      <c r="AD197" s="345"/>
      <c r="AE197" s="345"/>
      <c r="AF197" s="345"/>
      <c r="AG197" s="345"/>
      <c r="AH197" s="345"/>
      <c r="AI197" s="346"/>
      <c r="AP197" s="45"/>
      <c r="AQ197" s="145"/>
    </row>
    <row r="198" spans="2:43" ht="20.25" customHeight="1" thickBot="1" x14ac:dyDescent="0.5">
      <c r="B198" s="29"/>
      <c r="C198" s="29"/>
    </row>
    <row r="199" spans="2:43" ht="30" customHeight="1" x14ac:dyDescent="0.45">
      <c r="B199" s="29"/>
      <c r="C199" s="341" t="s">
        <v>4698</v>
      </c>
      <c r="D199" s="342"/>
      <c r="E199" s="342"/>
      <c r="F199" s="342"/>
      <c r="G199" s="342"/>
      <c r="H199" s="342"/>
      <c r="I199" s="342"/>
      <c r="J199" s="342"/>
      <c r="K199" s="342"/>
      <c r="L199" s="342"/>
      <c r="M199" s="342"/>
      <c r="N199" s="342"/>
      <c r="O199" s="342"/>
      <c r="P199" s="342"/>
      <c r="Q199" s="342"/>
      <c r="R199" s="342"/>
      <c r="S199" s="342"/>
      <c r="T199" s="342"/>
      <c r="U199" s="342"/>
      <c r="V199" s="342"/>
      <c r="W199" s="342"/>
      <c r="X199" s="342"/>
      <c r="Y199" s="342"/>
      <c r="Z199" s="342"/>
      <c r="AA199" s="342"/>
      <c r="AB199" s="342"/>
      <c r="AC199" s="342"/>
      <c r="AD199" s="342"/>
      <c r="AE199" s="342"/>
      <c r="AF199" s="342"/>
      <c r="AG199" s="342"/>
      <c r="AH199" s="342"/>
      <c r="AI199" s="343"/>
    </row>
    <row r="200" spans="2:43" ht="93" customHeight="1" x14ac:dyDescent="0.45">
      <c r="B200" s="29"/>
      <c r="C200" s="266" t="s">
        <v>3907</v>
      </c>
      <c r="D200" s="267"/>
      <c r="E200" s="267"/>
      <c r="F200" s="267"/>
      <c r="G200" s="267"/>
      <c r="H200" s="267"/>
      <c r="I200" s="267"/>
      <c r="J200" s="267"/>
      <c r="K200" s="267"/>
      <c r="L200" s="267"/>
      <c r="M200" s="267"/>
      <c r="N200" s="267"/>
      <c r="O200" s="267"/>
      <c r="P200" s="267"/>
      <c r="Q200" s="267"/>
      <c r="R200" s="267"/>
      <c r="S200" s="267"/>
      <c r="T200" s="267"/>
      <c r="U200" s="267"/>
      <c r="V200" s="267"/>
      <c r="W200" s="267"/>
      <c r="X200" s="267"/>
      <c r="Y200" s="267"/>
      <c r="Z200" s="267"/>
      <c r="AA200" s="267"/>
      <c r="AB200" s="267"/>
      <c r="AC200" s="267"/>
      <c r="AD200" s="267"/>
      <c r="AE200" s="267"/>
      <c r="AF200" s="267"/>
      <c r="AG200" s="267"/>
      <c r="AH200" s="267"/>
      <c r="AI200" s="268"/>
    </row>
    <row r="201" spans="2:43" ht="45.4" customHeight="1" x14ac:dyDescent="0.45">
      <c r="B201" s="29"/>
      <c r="C201" s="127"/>
      <c r="D201" s="127"/>
      <c r="E201" s="127"/>
      <c r="F201" s="127"/>
      <c r="G201" s="127"/>
      <c r="H201" s="127"/>
      <c r="I201" s="127"/>
      <c r="J201" s="127"/>
      <c r="K201" s="127"/>
      <c r="L201" s="127"/>
      <c r="M201" s="127"/>
      <c r="N201" s="127"/>
      <c r="O201" s="127"/>
      <c r="P201" s="127"/>
      <c r="Q201" s="127"/>
      <c r="R201" s="127"/>
      <c r="S201" s="127"/>
      <c r="T201" s="127"/>
      <c r="U201" s="127"/>
      <c r="V201" s="127"/>
      <c r="W201" s="127"/>
      <c r="X201" s="127"/>
      <c r="Y201" s="127"/>
      <c r="Z201" s="127"/>
      <c r="AA201" s="127"/>
      <c r="AB201" s="127"/>
      <c r="AC201" s="127"/>
      <c r="AD201" s="127"/>
      <c r="AE201" s="127"/>
      <c r="AF201" s="127"/>
      <c r="AG201" s="127"/>
      <c r="AH201" s="127"/>
      <c r="AI201" s="127"/>
    </row>
    <row r="202" spans="2:43" ht="30" customHeight="1" thickBot="1" x14ac:dyDescent="0.5">
      <c r="B202" s="29"/>
      <c r="C202" s="251"/>
      <c r="D202" s="251"/>
      <c r="E202" s="251"/>
      <c r="F202" s="251"/>
      <c r="G202" s="251"/>
      <c r="H202" s="251"/>
      <c r="I202" s="251"/>
      <c r="J202" s="251"/>
      <c r="K202" s="251"/>
      <c r="L202" s="251"/>
      <c r="M202" s="251"/>
      <c r="N202" s="251"/>
      <c r="O202" s="251"/>
      <c r="T202" s="252" t="s">
        <v>2596</v>
      </c>
      <c r="U202" s="252"/>
      <c r="V202" s="252"/>
      <c r="W202" s="252"/>
      <c r="X202" s="252"/>
      <c r="Y202" s="252"/>
      <c r="Z202" s="252"/>
      <c r="AA202" s="252"/>
      <c r="AD202" s="127"/>
      <c r="AE202" s="127"/>
      <c r="AF202" s="127"/>
      <c r="AG202" s="127"/>
      <c r="AH202" s="127"/>
      <c r="AI202" s="127"/>
    </row>
    <row r="203" spans="2:43" ht="30" customHeight="1" x14ac:dyDescent="0.45">
      <c r="B203" s="29"/>
      <c r="C203" s="249" t="s">
        <v>3961</v>
      </c>
      <c r="D203" s="249"/>
      <c r="E203" s="249"/>
      <c r="F203" s="249"/>
      <c r="G203" s="249"/>
      <c r="H203" s="249"/>
      <c r="I203" s="249"/>
      <c r="J203" s="249"/>
      <c r="K203" s="249"/>
      <c r="L203" s="249"/>
      <c r="M203" s="249"/>
      <c r="N203" s="249"/>
      <c r="O203" s="249"/>
      <c r="T203" s="250" t="s">
        <v>1170</v>
      </c>
      <c r="U203" s="250"/>
      <c r="V203" s="250"/>
      <c r="W203" s="250"/>
      <c r="X203" s="250"/>
      <c r="Y203" s="250"/>
      <c r="Z203" s="250"/>
      <c r="AA203" s="250"/>
      <c r="AD203" s="127"/>
      <c r="AE203" s="127"/>
      <c r="AF203" s="127"/>
      <c r="AG203" s="127"/>
      <c r="AH203" s="127"/>
      <c r="AI203" s="127"/>
    </row>
    <row r="204" spans="2:43" ht="30" customHeight="1" x14ac:dyDescent="0.45">
      <c r="B204" s="29"/>
      <c r="AD204" s="127"/>
      <c r="AE204" s="127"/>
      <c r="AF204" s="127"/>
      <c r="AG204" s="127"/>
      <c r="AH204" s="127"/>
      <c r="AI204" s="127"/>
    </row>
    <row r="205" spans="2:43" ht="30" customHeight="1" thickBot="1" x14ac:dyDescent="0.5">
      <c r="B205" s="29"/>
      <c r="C205" s="252" t="s">
        <v>2596</v>
      </c>
      <c r="D205" s="252"/>
      <c r="E205" s="252"/>
      <c r="F205" s="252"/>
      <c r="G205" s="252"/>
      <c r="H205" s="252"/>
      <c r="I205" s="252"/>
      <c r="J205" s="252"/>
      <c r="K205" s="252"/>
      <c r="L205" s="252"/>
      <c r="M205" s="252"/>
      <c r="N205" s="252"/>
      <c r="O205" s="252"/>
      <c r="T205" s="253" t="s">
        <v>2596</v>
      </c>
      <c r="U205" s="252"/>
      <c r="V205" s="252"/>
      <c r="W205" s="252"/>
      <c r="X205" s="252"/>
      <c r="Y205" s="252"/>
      <c r="AD205" s="127"/>
      <c r="AE205" s="127"/>
      <c r="AF205" s="127"/>
      <c r="AG205" s="127"/>
      <c r="AH205" s="127"/>
      <c r="AI205" s="127"/>
    </row>
    <row r="206" spans="2:43" ht="33" customHeight="1" x14ac:dyDescent="0.45">
      <c r="B206" s="29"/>
      <c r="C206" s="249" t="s">
        <v>3908</v>
      </c>
      <c r="D206" s="249"/>
      <c r="E206" s="249"/>
      <c r="F206" s="249"/>
      <c r="G206" s="249"/>
      <c r="H206" s="249"/>
      <c r="I206" s="249"/>
      <c r="J206" s="249"/>
      <c r="K206" s="249"/>
      <c r="L206" s="249"/>
      <c r="M206" s="249"/>
      <c r="N206" s="249"/>
      <c r="O206" s="249"/>
      <c r="T206" s="250" t="s">
        <v>3962</v>
      </c>
      <c r="U206" s="250"/>
      <c r="V206" s="250"/>
      <c r="W206" s="250"/>
      <c r="X206" s="250"/>
      <c r="Y206" s="250"/>
      <c r="AD206" s="127"/>
      <c r="AE206" s="127"/>
      <c r="AF206" s="127"/>
      <c r="AG206" s="127"/>
      <c r="AH206" s="127"/>
      <c r="AI206" s="127"/>
    </row>
    <row r="207" spans="2:43" ht="30" hidden="1" customHeight="1" x14ac:dyDescent="0.45">
      <c r="C207" s="359"/>
      <c r="D207" s="359"/>
      <c r="E207" s="359"/>
      <c r="F207" s="359"/>
      <c r="G207" s="359"/>
      <c r="H207" s="359"/>
      <c r="I207" s="359"/>
      <c r="J207" s="359"/>
      <c r="K207" s="359"/>
      <c r="L207" s="359"/>
      <c r="M207" s="359"/>
      <c r="N207" s="359"/>
      <c r="O207" s="359"/>
      <c r="T207" s="358"/>
      <c r="U207" s="358"/>
      <c r="V207" s="358"/>
      <c r="W207" s="358"/>
      <c r="X207" s="358"/>
      <c r="Y207" s="358"/>
      <c r="Z207" s="358"/>
      <c r="AA207" s="358"/>
    </row>
    <row r="208" spans="2:43" ht="30" hidden="1" customHeight="1" x14ac:dyDescent="0.45">
      <c r="C208" s="249" t="s">
        <v>3961</v>
      </c>
      <c r="D208" s="249"/>
      <c r="E208" s="249"/>
      <c r="F208" s="249"/>
      <c r="G208" s="249"/>
      <c r="H208" s="249"/>
      <c r="I208" s="249"/>
      <c r="J208" s="249"/>
      <c r="K208" s="249"/>
      <c r="L208" s="249"/>
      <c r="M208" s="249"/>
      <c r="N208" s="249"/>
      <c r="O208" s="249"/>
      <c r="T208" s="250" t="s">
        <v>1170</v>
      </c>
      <c r="U208" s="250"/>
      <c r="V208" s="250"/>
      <c r="W208" s="250"/>
      <c r="X208" s="250"/>
      <c r="Y208" s="250"/>
      <c r="Z208" s="250"/>
      <c r="AA208" s="250"/>
    </row>
    <row r="209" spans="2:25" ht="30" hidden="1" customHeight="1" x14ac:dyDescent="0.45"/>
    <row r="210" spans="2:25" ht="30" hidden="1" customHeight="1" x14ac:dyDescent="0.45">
      <c r="C210" s="358"/>
      <c r="D210" s="358"/>
      <c r="E210" s="358"/>
      <c r="F210" s="358"/>
      <c r="G210" s="358"/>
      <c r="H210" s="358"/>
      <c r="I210" s="358"/>
      <c r="J210" s="358"/>
      <c r="K210" s="358"/>
      <c r="L210" s="358"/>
      <c r="M210" s="358"/>
      <c r="N210" s="358"/>
      <c r="O210" s="358"/>
      <c r="T210" s="358"/>
      <c r="U210" s="358"/>
      <c r="V210" s="358"/>
      <c r="W210" s="358"/>
      <c r="X210" s="358"/>
      <c r="Y210" s="358"/>
    </row>
    <row r="211" spans="2:25" ht="30" hidden="1" customHeight="1" x14ac:dyDescent="0.45">
      <c r="C211" s="249" t="s">
        <v>3908</v>
      </c>
      <c r="D211" s="249"/>
      <c r="E211" s="249"/>
      <c r="F211" s="249"/>
      <c r="G211" s="249"/>
      <c r="H211" s="249"/>
      <c r="I211" s="249"/>
      <c r="J211" s="249"/>
      <c r="K211" s="249"/>
      <c r="L211" s="249"/>
      <c r="M211" s="249"/>
      <c r="N211" s="249"/>
      <c r="O211" s="249"/>
      <c r="T211" s="250" t="s">
        <v>3962</v>
      </c>
      <c r="U211" s="250"/>
      <c r="V211" s="250"/>
      <c r="W211" s="250"/>
      <c r="X211" s="250"/>
      <c r="Y211" s="250"/>
    </row>
    <row r="212" spans="2:25" ht="30" hidden="1" customHeight="1" x14ac:dyDescent="0.45"/>
    <row r="213" spans="2:25" ht="30" hidden="1" customHeight="1" x14ac:dyDescent="0.45">
      <c r="B213" s="29"/>
    </row>
    <row r="214" spans="2:25" ht="30" hidden="1" customHeight="1" x14ac:dyDescent="0.45">
      <c r="B214" s="29"/>
    </row>
    <row r="215" spans="2:25" ht="30" hidden="1" customHeight="1" x14ac:dyDescent="0.45">
      <c r="B215" s="29"/>
    </row>
    <row r="216" spans="2:25" ht="30" hidden="1" customHeight="1" x14ac:dyDescent="0.45">
      <c r="B216" s="29"/>
    </row>
    <row r="217" spans="2:25" ht="30" hidden="1" customHeight="1" x14ac:dyDescent="0.45">
      <c r="B217" s="29"/>
    </row>
    <row r="218" spans="2:25" ht="30" hidden="1" customHeight="1" x14ac:dyDescent="0.45">
      <c r="B218" s="29"/>
    </row>
    <row r="219" spans="2:25" ht="30" hidden="1" customHeight="1" x14ac:dyDescent="0.45">
      <c r="B219" s="29"/>
    </row>
    <row r="220" spans="2:25" ht="30" hidden="1" customHeight="1" x14ac:dyDescent="0.45">
      <c r="B220" s="29"/>
    </row>
    <row r="221" spans="2:25" ht="30" hidden="1" customHeight="1" x14ac:dyDescent="0.45">
      <c r="B221" s="29"/>
    </row>
    <row r="222" spans="2:25" ht="30" hidden="1" customHeight="1" x14ac:dyDescent="0.45">
      <c r="B222" s="29"/>
    </row>
    <row r="223" spans="2:25" ht="30" hidden="1" customHeight="1" x14ac:dyDescent="0.45">
      <c r="B223" s="29"/>
    </row>
    <row r="224" spans="2:25" ht="30" hidden="1" customHeight="1" x14ac:dyDescent="0.45">
      <c r="B224" s="29"/>
    </row>
    <row r="225" spans="1:64" ht="30" hidden="1" customHeight="1" x14ac:dyDescent="0.45">
      <c r="B225" s="29"/>
    </row>
    <row r="226" spans="1:64" ht="30" hidden="1" customHeight="1" x14ac:dyDescent="0.45">
      <c r="B226" s="29"/>
    </row>
    <row r="227" spans="1:64" ht="30" hidden="1" customHeight="1" x14ac:dyDescent="0.45">
      <c r="B227" s="29"/>
      <c r="C227" s="29"/>
      <c r="D227" s="29"/>
      <c r="E227" s="29"/>
      <c r="F227" s="29"/>
      <c r="G227" s="29"/>
      <c r="H227" s="29"/>
      <c r="I227" s="29"/>
      <c r="J227" s="29"/>
      <c r="K227" s="29"/>
      <c r="L227" s="29"/>
      <c r="M227" s="29"/>
      <c r="N227" s="29"/>
      <c r="O227" s="29"/>
      <c r="P227" s="29"/>
      <c r="Q227" s="29"/>
      <c r="R227" s="29"/>
      <c r="S227" s="29"/>
      <c r="T227" s="29"/>
      <c r="U227" s="30"/>
      <c r="V227" s="30"/>
      <c r="W227" s="30"/>
      <c r="X227" s="30"/>
      <c r="Y227" s="30"/>
      <c r="Z227" s="30"/>
      <c r="AA227" s="30"/>
      <c r="AB227" s="30"/>
      <c r="AC227" s="31"/>
      <c r="AD227" s="31"/>
      <c r="AE227" s="31"/>
      <c r="AF227" s="31"/>
      <c r="AG227" s="31"/>
      <c r="AH227" s="32"/>
      <c r="AI227" s="32"/>
    </row>
    <row r="228" spans="1:64" ht="30" hidden="1" customHeight="1" x14ac:dyDescent="0.45">
      <c r="B228" s="29"/>
      <c r="C228" s="29"/>
      <c r="D228" s="29"/>
      <c r="E228" s="29"/>
      <c r="F228" s="29"/>
      <c r="G228" s="29"/>
      <c r="H228" s="29"/>
      <c r="I228" s="29"/>
      <c r="J228" s="29"/>
      <c r="K228" s="29"/>
      <c r="L228" s="29"/>
      <c r="M228" s="29"/>
      <c r="N228" s="29"/>
      <c r="O228" s="29"/>
      <c r="P228" s="29"/>
      <c r="Q228" s="29"/>
      <c r="R228" s="29"/>
      <c r="S228" s="29"/>
      <c r="T228" s="29"/>
      <c r="U228" s="30"/>
      <c r="V228" s="30"/>
      <c r="W228" s="30"/>
      <c r="X228" s="30"/>
      <c r="Y228" s="30"/>
      <c r="Z228" s="30"/>
      <c r="AA228" s="30"/>
      <c r="AB228" s="30"/>
      <c r="AC228" s="31"/>
      <c r="AD228" s="31"/>
      <c r="AE228" s="31"/>
      <c r="AF228" s="31"/>
      <c r="AG228" s="31"/>
      <c r="AH228" s="32"/>
      <c r="AI228" s="32"/>
    </row>
    <row r="229" spans="1:64" ht="30" hidden="1" customHeight="1" x14ac:dyDescent="0.45">
      <c r="B229" s="29"/>
      <c r="C229" s="29"/>
      <c r="D229" s="29"/>
      <c r="E229" s="29"/>
      <c r="F229" s="29"/>
      <c r="G229" s="29"/>
      <c r="H229" s="29"/>
      <c r="I229" s="29"/>
      <c r="J229" s="29"/>
      <c r="K229" s="29"/>
      <c r="L229" s="29"/>
      <c r="M229" s="29"/>
      <c r="N229" s="29"/>
      <c r="O229" s="29"/>
      <c r="P229" s="29"/>
      <c r="Q229" s="29"/>
      <c r="R229" s="29"/>
      <c r="S229" s="29"/>
      <c r="T229" s="29"/>
      <c r="U229" s="30"/>
      <c r="V229" s="30"/>
      <c r="W229" s="30"/>
      <c r="X229" s="30"/>
      <c r="Y229" s="30"/>
      <c r="Z229" s="30"/>
      <c r="AA229" s="30"/>
      <c r="AB229" s="30"/>
      <c r="AC229" s="31"/>
      <c r="AD229" s="31"/>
      <c r="AE229" s="31"/>
      <c r="AF229" s="31"/>
      <c r="AG229" s="31"/>
      <c r="AH229" s="32"/>
      <c r="AI229" s="32"/>
    </row>
    <row r="230" spans="1:64" ht="30" hidden="1" customHeight="1" x14ac:dyDescent="0.45">
      <c r="B230" s="29"/>
      <c r="C230" s="29"/>
      <c r="D230" s="29"/>
      <c r="E230" s="29"/>
      <c r="F230" s="29"/>
      <c r="G230" s="29"/>
      <c r="H230" s="29"/>
      <c r="I230" s="29"/>
      <c r="J230" s="29"/>
      <c r="K230" s="29"/>
      <c r="L230" s="29"/>
      <c r="M230" s="29"/>
      <c r="N230" s="29"/>
      <c r="O230" s="29"/>
      <c r="P230" s="29"/>
      <c r="Q230" s="29"/>
      <c r="R230" s="29"/>
      <c r="S230" s="29"/>
      <c r="T230" s="29"/>
      <c r="U230" s="30"/>
      <c r="V230" s="30"/>
      <c r="W230" s="30"/>
      <c r="X230" s="30"/>
      <c r="Y230" s="30"/>
      <c r="Z230" s="30"/>
      <c r="AA230" s="30"/>
      <c r="AB230" s="30"/>
      <c r="AC230" s="31"/>
      <c r="AD230" s="31"/>
      <c r="AE230" s="31"/>
      <c r="AF230" s="31"/>
      <c r="AG230" s="31"/>
      <c r="AH230" s="32"/>
      <c r="AI230" s="32"/>
    </row>
    <row r="231" spans="1:64" ht="30" hidden="1" customHeight="1" x14ac:dyDescent="0.45">
      <c r="B231" s="29"/>
      <c r="C231" s="29"/>
      <c r="D231" s="29"/>
      <c r="E231" s="29"/>
      <c r="F231" s="29"/>
      <c r="G231" s="29"/>
      <c r="H231" s="29"/>
      <c r="I231" s="29"/>
      <c r="J231" s="29"/>
      <c r="K231" s="29"/>
      <c r="L231" s="29"/>
      <c r="M231" s="29"/>
      <c r="N231" s="29"/>
      <c r="O231" s="29"/>
      <c r="P231" s="29"/>
      <c r="Q231" s="29"/>
      <c r="R231" s="29"/>
      <c r="S231" s="29"/>
      <c r="T231" s="29"/>
      <c r="U231" s="30"/>
      <c r="V231" s="30"/>
      <c r="W231" s="30"/>
      <c r="X231" s="30"/>
      <c r="Y231" s="30"/>
      <c r="Z231" s="30"/>
      <c r="AA231" s="30"/>
      <c r="AB231" s="30"/>
      <c r="AC231" s="31"/>
      <c r="AD231" s="31"/>
      <c r="AE231" s="31"/>
      <c r="AF231" s="31"/>
      <c r="AG231" s="31"/>
      <c r="AH231" s="32"/>
      <c r="AI231" s="32"/>
    </row>
    <row r="232" spans="1:64" ht="30" hidden="1" customHeight="1" x14ac:dyDescent="0.45">
      <c r="B232" s="29"/>
      <c r="C232" s="29"/>
      <c r="D232" s="29"/>
      <c r="E232" s="29"/>
      <c r="F232" s="29"/>
      <c r="G232" s="29"/>
      <c r="H232" s="29"/>
      <c r="I232" s="29"/>
      <c r="J232" s="29"/>
      <c r="K232" s="29"/>
      <c r="L232" s="29"/>
      <c r="M232" s="29"/>
      <c r="N232" s="29"/>
      <c r="O232" s="29"/>
      <c r="P232" s="29"/>
      <c r="Q232" s="29"/>
      <c r="R232" s="29"/>
      <c r="S232" s="29"/>
      <c r="T232" s="29"/>
      <c r="U232" s="30"/>
      <c r="V232" s="30"/>
      <c r="W232" s="30"/>
      <c r="X232" s="30"/>
      <c r="Y232" s="30"/>
      <c r="Z232" s="30"/>
      <c r="AA232" s="30"/>
      <c r="AB232" s="30"/>
      <c r="AC232" s="31"/>
      <c r="AD232" s="31"/>
      <c r="AE232" s="31"/>
      <c r="AF232" s="31"/>
      <c r="AG232" s="31"/>
      <c r="AH232" s="32"/>
      <c r="AI232" s="32"/>
    </row>
    <row r="233" spans="1:64" ht="30" hidden="1" customHeight="1" x14ac:dyDescent="0.45">
      <c r="B233" s="29"/>
      <c r="C233" s="29"/>
      <c r="D233" s="29"/>
      <c r="E233" s="29"/>
      <c r="F233" s="29"/>
      <c r="G233" s="29"/>
      <c r="H233" s="29"/>
      <c r="I233" s="29"/>
      <c r="J233" s="29"/>
      <c r="K233" s="29"/>
      <c r="L233" s="29"/>
      <c r="M233" s="29"/>
      <c r="N233" s="29"/>
      <c r="O233" s="29"/>
      <c r="P233" s="29"/>
      <c r="Q233" s="29"/>
      <c r="R233" s="29"/>
      <c r="S233" s="29"/>
      <c r="T233" s="29"/>
      <c r="U233" s="30"/>
      <c r="V233" s="30"/>
      <c r="W233" s="30"/>
      <c r="X233" s="30"/>
      <c r="Y233" s="30"/>
      <c r="Z233" s="30"/>
      <c r="AA233" s="30"/>
      <c r="AB233" s="30"/>
      <c r="AC233" s="31"/>
      <c r="AD233" s="31"/>
      <c r="AE233" s="31"/>
      <c r="AF233" s="31"/>
      <c r="AG233" s="31"/>
      <c r="AH233" s="32"/>
      <c r="AI233" s="32"/>
    </row>
    <row r="234" spans="1:64" ht="30" hidden="1" customHeight="1" x14ac:dyDescent="0.45">
      <c r="B234" s="29"/>
      <c r="C234" s="29"/>
      <c r="D234" s="29"/>
      <c r="E234" s="29"/>
      <c r="F234" s="29"/>
      <c r="G234" s="29"/>
      <c r="H234" s="29"/>
      <c r="I234" s="29"/>
      <c r="J234" s="29"/>
      <c r="K234" s="29"/>
      <c r="L234" s="29"/>
      <c r="M234" s="29"/>
      <c r="N234" s="29"/>
      <c r="O234" s="29"/>
      <c r="P234" s="29"/>
      <c r="Q234" s="29"/>
      <c r="R234" s="29"/>
      <c r="S234" s="29"/>
      <c r="T234" s="29"/>
      <c r="U234" s="30"/>
      <c r="V234" s="30"/>
      <c r="W234" s="30"/>
      <c r="X234" s="30"/>
      <c r="Y234" s="30"/>
      <c r="Z234" s="30"/>
      <c r="AA234" s="30"/>
      <c r="AB234" s="30"/>
      <c r="AC234" s="31"/>
      <c r="AD234" s="31"/>
      <c r="AE234" s="31"/>
      <c r="AF234" s="31"/>
      <c r="AG234" s="31"/>
      <c r="AH234" s="32"/>
      <c r="AI234" s="32"/>
    </row>
    <row r="235" spans="1:64" ht="30" hidden="1" customHeight="1" x14ac:dyDescent="0.45">
      <c r="B235" s="29"/>
      <c r="C235" s="29"/>
      <c r="D235" s="29"/>
      <c r="E235" s="29"/>
      <c r="F235" s="29"/>
      <c r="G235" s="29"/>
      <c r="H235" s="29"/>
      <c r="I235" s="29"/>
      <c r="J235" s="29"/>
      <c r="K235" s="29"/>
      <c r="L235" s="29"/>
      <c r="M235" s="29"/>
      <c r="N235" s="29"/>
      <c r="O235" s="29"/>
      <c r="P235" s="29"/>
      <c r="Q235" s="29"/>
      <c r="R235" s="29"/>
      <c r="S235" s="29"/>
      <c r="T235" s="29"/>
      <c r="U235" s="30"/>
      <c r="V235" s="30"/>
      <c r="W235" s="30"/>
      <c r="X235" s="30"/>
      <c r="Y235" s="30"/>
      <c r="Z235" s="30"/>
      <c r="AA235" s="30"/>
      <c r="AB235" s="30"/>
      <c r="AC235" s="31"/>
      <c r="AD235" s="31"/>
      <c r="AE235" s="31"/>
      <c r="AF235" s="31"/>
      <c r="AG235" s="31"/>
      <c r="AH235" s="32"/>
      <c r="AI235" s="32"/>
    </row>
    <row r="236" spans="1:64" ht="30" hidden="1" customHeight="1" x14ac:dyDescent="0.45">
      <c r="B236" s="29"/>
      <c r="C236" s="29"/>
      <c r="D236" s="29"/>
      <c r="E236" s="29"/>
      <c r="F236" s="29"/>
      <c r="G236" s="29"/>
      <c r="H236" s="29"/>
      <c r="I236" s="29"/>
      <c r="J236" s="29"/>
      <c r="K236" s="29"/>
      <c r="L236" s="29"/>
      <c r="M236" s="29"/>
      <c r="N236" s="29"/>
      <c r="O236" s="29"/>
      <c r="P236" s="29"/>
      <c r="Q236" s="29"/>
      <c r="R236" s="29"/>
      <c r="S236" s="29"/>
      <c r="T236" s="29"/>
      <c r="U236" s="30"/>
      <c r="V236" s="30"/>
      <c r="W236" s="30"/>
      <c r="X236" s="30"/>
      <c r="Y236" s="30"/>
      <c r="Z236" s="30"/>
      <c r="AA236" s="30"/>
      <c r="AB236" s="30"/>
      <c r="AC236" s="31"/>
      <c r="AD236" s="31"/>
      <c r="AE236" s="31"/>
      <c r="AF236" s="31"/>
      <c r="AG236" s="31"/>
      <c r="AH236" s="32"/>
      <c r="AI236" s="32"/>
    </row>
    <row r="237" spans="1:64" ht="30" hidden="1" customHeight="1" x14ac:dyDescent="0.45">
      <c r="B237" s="29"/>
      <c r="C237" s="29"/>
      <c r="D237" s="29"/>
      <c r="E237" s="29"/>
      <c r="F237" s="29"/>
      <c r="G237" s="29"/>
      <c r="H237" s="29"/>
      <c r="I237" s="29"/>
      <c r="J237" s="29"/>
      <c r="K237" s="29"/>
      <c r="L237" s="29"/>
      <c r="M237" s="29"/>
      <c r="N237" s="29"/>
      <c r="O237" s="29"/>
      <c r="P237" s="29"/>
      <c r="Q237" s="29"/>
      <c r="R237" s="29"/>
      <c r="S237" s="29"/>
      <c r="T237" s="29"/>
      <c r="U237" s="30"/>
      <c r="V237" s="30"/>
      <c r="W237" s="30"/>
      <c r="X237" s="30"/>
      <c r="Y237" s="30"/>
      <c r="Z237" s="30"/>
      <c r="AA237" s="30"/>
      <c r="AB237" s="30"/>
      <c r="AC237" s="31"/>
      <c r="AD237" s="31"/>
      <c r="AE237" s="31"/>
      <c r="AF237" s="31"/>
      <c r="AG237" s="31"/>
      <c r="AH237" s="32"/>
      <c r="AI237" s="32"/>
    </row>
    <row r="238" spans="1:64" ht="30" hidden="1" customHeight="1" x14ac:dyDescent="0.45">
      <c r="B238" s="29"/>
      <c r="C238" s="29"/>
      <c r="D238" s="29"/>
      <c r="E238" s="29"/>
      <c r="F238" s="29"/>
      <c r="G238" s="29"/>
      <c r="H238" s="29"/>
      <c r="I238" s="29"/>
      <c r="J238" s="29"/>
      <c r="K238" s="29"/>
      <c r="L238" s="29"/>
      <c r="M238" s="29"/>
      <c r="N238" s="29"/>
      <c r="O238" s="29"/>
      <c r="P238" s="29"/>
      <c r="Q238" s="29"/>
      <c r="R238" s="29"/>
      <c r="S238" s="29"/>
      <c r="T238" s="29"/>
      <c r="U238" s="30"/>
      <c r="V238" s="30"/>
      <c r="W238" s="30"/>
      <c r="X238" s="30"/>
      <c r="Y238" s="30"/>
      <c r="Z238" s="30"/>
      <c r="AA238" s="30"/>
      <c r="AB238" s="30"/>
      <c r="AC238" s="31"/>
      <c r="AD238" s="31"/>
      <c r="AE238" s="31"/>
      <c r="AF238" s="31"/>
      <c r="AG238" s="31"/>
      <c r="AH238" s="32"/>
      <c r="AI238" s="32"/>
    </row>
    <row r="239" spans="1:64" ht="30" hidden="1" customHeight="1" x14ac:dyDescent="0.45">
      <c r="B239" s="29"/>
      <c r="C239" s="29"/>
      <c r="D239" s="29"/>
      <c r="E239" s="29"/>
      <c r="F239" s="29"/>
      <c r="G239" s="29"/>
      <c r="H239" s="29"/>
      <c r="I239" s="29"/>
      <c r="J239" s="29"/>
      <c r="K239" s="29"/>
      <c r="L239" s="29"/>
      <c r="M239" s="29"/>
      <c r="N239" s="29"/>
      <c r="O239" s="29"/>
      <c r="P239" s="29"/>
      <c r="Q239" s="29"/>
      <c r="R239" s="29"/>
      <c r="S239" s="29"/>
      <c r="T239" s="29"/>
      <c r="U239" s="30"/>
      <c r="V239" s="30"/>
      <c r="W239" s="30"/>
      <c r="X239" s="30"/>
      <c r="Y239" s="30"/>
      <c r="Z239" s="30"/>
      <c r="AA239" s="30"/>
      <c r="AB239" s="30"/>
      <c r="AC239" s="31"/>
      <c r="AD239" s="31"/>
      <c r="AE239" s="31"/>
      <c r="AF239" s="31"/>
      <c r="AG239" s="31"/>
      <c r="AH239" s="32"/>
      <c r="AI239" s="32"/>
    </row>
    <row r="240" spans="1:64" s="40" customFormat="1" ht="30" hidden="1" customHeight="1" x14ac:dyDescent="0.35">
      <c r="A240" s="25"/>
      <c r="B240" s="29"/>
      <c r="C240" s="29"/>
      <c r="D240" s="29"/>
      <c r="E240" s="29"/>
      <c r="F240" s="29"/>
      <c r="G240" s="29"/>
      <c r="H240" s="29"/>
      <c r="I240" s="29"/>
      <c r="J240" s="29"/>
      <c r="K240" s="29"/>
      <c r="L240" s="29"/>
      <c r="M240" s="29"/>
      <c r="N240" s="29"/>
      <c r="O240" s="29"/>
      <c r="P240" s="29"/>
      <c r="Q240" s="29"/>
      <c r="R240" s="29"/>
      <c r="S240" s="29"/>
      <c r="T240" s="29"/>
      <c r="U240" s="30"/>
      <c r="V240" s="30"/>
      <c r="W240" s="30"/>
      <c r="X240" s="30"/>
      <c r="Y240" s="30"/>
      <c r="Z240" s="30"/>
      <c r="AA240" s="30"/>
      <c r="AB240" s="30"/>
      <c r="AC240" s="31"/>
      <c r="AD240" s="31"/>
      <c r="AE240" s="31"/>
      <c r="AF240" s="31"/>
      <c r="AG240" s="31"/>
      <c r="AH240" s="32"/>
      <c r="AI240" s="32"/>
      <c r="AJ240" s="25"/>
      <c r="AK240" s="25"/>
      <c r="AL240" s="25"/>
      <c r="AM240" s="25"/>
      <c r="AN240" s="25"/>
      <c r="AO240" s="25"/>
      <c r="AP240" s="35"/>
      <c r="AQ240" s="35"/>
      <c r="AR240" s="25"/>
      <c r="AS240" s="25"/>
      <c r="AT240" s="25"/>
      <c r="AU240" s="25"/>
      <c r="AV240" s="25"/>
      <c r="AW240" s="25"/>
      <c r="AX240" s="25"/>
      <c r="AY240" s="25"/>
      <c r="AZ240" s="25"/>
      <c r="BA240" s="25"/>
      <c r="BB240" s="25"/>
      <c r="BC240" s="25"/>
      <c r="BD240" s="25"/>
      <c r="BE240" s="25"/>
      <c r="BF240" s="25"/>
      <c r="BG240" s="25"/>
      <c r="BH240" s="25"/>
      <c r="BI240" s="25"/>
      <c r="BJ240" s="25"/>
      <c r="BK240" s="25"/>
      <c r="BL240" s="25"/>
    </row>
    <row r="241" spans="1:64" s="40" customFormat="1" ht="30" hidden="1" customHeight="1" x14ac:dyDescent="0.35">
      <c r="A241" s="25"/>
      <c r="B241" s="29"/>
      <c r="C241" s="29"/>
      <c r="D241" s="29"/>
      <c r="E241" s="29"/>
      <c r="F241" s="29"/>
      <c r="G241" s="29"/>
      <c r="H241" s="29"/>
      <c r="I241" s="29"/>
      <c r="J241" s="29"/>
      <c r="K241" s="29"/>
      <c r="L241" s="29"/>
      <c r="M241" s="29"/>
      <c r="N241" s="29"/>
      <c r="O241" s="29"/>
      <c r="P241" s="29"/>
      <c r="Q241" s="29"/>
      <c r="R241" s="29"/>
      <c r="S241" s="29"/>
      <c r="T241" s="29"/>
      <c r="U241" s="30"/>
      <c r="V241" s="30"/>
      <c r="W241" s="30"/>
      <c r="X241" s="30"/>
      <c r="Y241" s="30"/>
      <c r="Z241" s="30"/>
      <c r="AA241" s="30"/>
      <c r="AB241" s="30"/>
      <c r="AC241" s="31"/>
      <c r="AD241" s="31"/>
      <c r="AE241" s="31"/>
      <c r="AF241" s="31"/>
      <c r="AG241" s="31"/>
      <c r="AH241" s="32"/>
      <c r="AI241" s="32"/>
      <c r="AJ241" s="25"/>
      <c r="AK241" s="25"/>
      <c r="AL241" s="25"/>
      <c r="AM241" s="25"/>
      <c r="AN241" s="25"/>
      <c r="AO241" s="25"/>
      <c r="AP241" s="35"/>
      <c r="AQ241" s="35"/>
      <c r="AR241" s="25"/>
      <c r="AS241" s="25"/>
      <c r="AT241" s="25"/>
      <c r="AU241" s="25"/>
      <c r="AV241" s="25"/>
      <c r="AW241" s="25"/>
      <c r="AX241" s="25"/>
      <c r="AY241" s="25"/>
      <c r="AZ241" s="25"/>
      <c r="BA241" s="25"/>
      <c r="BB241" s="25"/>
      <c r="BC241" s="25"/>
      <c r="BD241" s="25"/>
      <c r="BE241" s="25"/>
      <c r="BF241" s="25"/>
      <c r="BG241" s="25"/>
      <c r="BH241" s="25"/>
      <c r="BI241" s="25"/>
      <c r="BJ241" s="25"/>
      <c r="BK241" s="25"/>
      <c r="BL241" s="25"/>
    </row>
    <row r="242" spans="1:64" s="40" customFormat="1" ht="30" hidden="1" customHeight="1" x14ac:dyDescent="0.35">
      <c r="A242" s="25"/>
      <c r="B242" s="29"/>
      <c r="C242" s="29"/>
      <c r="D242" s="29"/>
      <c r="E242" s="29"/>
      <c r="F242" s="29"/>
      <c r="G242" s="29"/>
      <c r="H242" s="29"/>
      <c r="I242" s="29"/>
      <c r="J242" s="29"/>
      <c r="K242" s="29"/>
      <c r="L242" s="29"/>
      <c r="M242" s="29"/>
      <c r="N242" s="29"/>
      <c r="O242" s="29"/>
      <c r="P242" s="29"/>
      <c r="Q242" s="29"/>
      <c r="R242" s="29"/>
      <c r="S242" s="29"/>
      <c r="T242" s="29"/>
      <c r="U242" s="30"/>
      <c r="V242" s="30"/>
      <c r="W242" s="30"/>
      <c r="X242" s="30"/>
      <c r="Y242" s="30"/>
      <c r="Z242" s="30"/>
      <c r="AA242" s="30"/>
      <c r="AB242" s="30"/>
      <c r="AC242" s="31"/>
      <c r="AD242" s="31"/>
      <c r="AE242" s="31"/>
      <c r="AF242" s="31"/>
      <c r="AG242" s="31"/>
      <c r="AH242" s="32"/>
      <c r="AI242" s="32"/>
      <c r="AJ242" s="25"/>
      <c r="AK242" s="25"/>
      <c r="AL242" s="25"/>
      <c r="AM242" s="25"/>
      <c r="AN242" s="25"/>
      <c r="AO242" s="25"/>
      <c r="AP242" s="35"/>
      <c r="AQ242" s="35"/>
      <c r="AR242" s="25"/>
      <c r="AS242" s="25"/>
      <c r="AT242" s="25"/>
      <c r="AU242" s="25"/>
      <c r="AV242" s="25"/>
      <c r="AW242" s="25"/>
      <c r="AX242" s="25"/>
      <c r="AY242" s="25"/>
      <c r="AZ242" s="25"/>
      <c r="BA242" s="25"/>
      <c r="BB242" s="25"/>
      <c r="BC242" s="25"/>
      <c r="BD242" s="25"/>
      <c r="BE242" s="25"/>
      <c r="BF242" s="25"/>
      <c r="BG242" s="25"/>
      <c r="BH242" s="25"/>
      <c r="BI242" s="25"/>
      <c r="BJ242" s="25"/>
      <c r="BK242" s="25"/>
      <c r="BL242" s="25"/>
    </row>
    <row r="243" spans="1:64" s="40" customFormat="1" ht="30" hidden="1" customHeight="1" x14ac:dyDescent="0.35">
      <c r="A243" s="25"/>
      <c r="B243" s="29"/>
      <c r="C243" s="29"/>
      <c r="D243" s="29"/>
      <c r="E243" s="29"/>
      <c r="F243" s="29"/>
      <c r="G243" s="29"/>
      <c r="H243" s="29"/>
      <c r="I243" s="29"/>
      <c r="J243" s="29"/>
      <c r="K243" s="29"/>
      <c r="L243" s="29"/>
      <c r="M243" s="29"/>
      <c r="N243" s="29"/>
      <c r="O243" s="29"/>
      <c r="P243" s="29"/>
      <c r="Q243" s="29"/>
      <c r="R243" s="29"/>
      <c r="S243" s="29"/>
      <c r="T243" s="29"/>
      <c r="U243" s="30"/>
      <c r="V243" s="30"/>
      <c r="W243" s="30"/>
      <c r="X243" s="30"/>
      <c r="Y243" s="30"/>
      <c r="Z243" s="30"/>
      <c r="AA243" s="30"/>
      <c r="AB243" s="30"/>
      <c r="AC243" s="31"/>
      <c r="AD243" s="31"/>
      <c r="AE243" s="31"/>
      <c r="AF243" s="31"/>
      <c r="AG243" s="31"/>
      <c r="AH243" s="32"/>
      <c r="AI243" s="32"/>
      <c r="AJ243" s="25"/>
      <c r="AK243" s="25"/>
      <c r="AL243" s="25"/>
      <c r="AM243" s="25"/>
      <c r="AN243" s="25"/>
      <c r="AO243" s="25"/>
      <c r="AP243" s="35"/>
      <c r="AQ243" s="35"/>
      <c r="AR243" s="25"/>
      <c r="AS243" s="25"/>
      <c r="AT243" s="25"/>
      <c r="AU243" s="25"/>
      <c r="AV243" s="25"/>
      <c r="AW243" s="25"/>
      <c r="AX243" s="25"/>
      <c r="AY243" s="25"/>
      <c r="AZ243" s="25"/>
      <c r="BA243" s="25"/>
      <c r="BB243" s="25"/>
      <c r="BC243" s="25"/>
      <c r="BD243" s="25"/>
      <c r="BE243" s="25"/>
      <c r="BF243" s="25"/>
      <c r="BG243" s="25"/>
      <c r="BH243" s="25"/>
      <c r="BI243" s="25"/>
      <c r="BJ243" s="25"/>
      <c r="BK243" s="25"/>
      <c r="BL243" s="25"/>
    </row>
    <row r="244" spans="1:64" s="40" customFormat="1" ht="30" hidden="1" customHeight="1" x14ac:dyDescent="0.35">
      <c r="A244" s="25"/>
      <c r="B244" s="29"/>
      <c r="C244" s="29"/>
      <c r="D244" s="29"/>
      <c r="E244" s="29"/>
      <c r="F244" s="29"/>
      <c r="G244" s="29"/>
      <c r="H244" s="29"/>
      <c r="I244" s="29"/>
      <c r="J244" s="29"/>
      <c r="K244" s="29"/>
      <c r="L244" s="29"/>
      <c r="M244" s="29"/>
      <c r="N244" s="29"/>
      <c r="O244" s="29"/>
      <c r="P244" s="29"/>
      <c r="Q244" s="29"/>
      <c r="R244" s="29"/>
      <c r="S244" s="29"/>
      <c r="T244" s="29"/>
      <c r="U244" s="30"/>
      <c r="V244" s="30"/>
      <c r="W244" s="30"/>
      <c r="X244" s="30"/>
      <c r="Y244" s="30"/>
      <c r="Z244" s="30"/>
      <c r="AA244" s="30"/>
      <c r="AB244" s="30"/>
      <c r="AC244" s="31"/>
      <c r="AD244" s="31"/>
      <c r="AE244" s="31"/>
      <c r="AF244" s="31"/>
      <c r="AG244" s="31"/>
      <c r="AH244" s="32"/>
      <c r="AI244" s="32"/>
      <c r="AJ244" s="25"/>
      <c r="AK244" s="25"/>
      <c r="AL244" s="25"/>
      <c r="AM244" s="25"/>
      <c r="AN244" s="25"/>
      <c r="AO244" s="25"/>
      <c r="AP244" s="35"/>
      <c r="AQ244" s="35"/>
      <c r="AR244" s="25"/>
      <c r="AS244" s="25"/>
      <c r="AT244" s="25"/>
      <c r="AU244" s="25"/>
      <c r="AV244" s="25"/>
      <c r="AW244" s="25"/>
      <c r="AX244" s="25"/>
      <c r="AY244" s="25"/>
      <c r="AZ244" s="25"/>
      <c r="BA244" s="25"/>
      <c r="BB244" s="25"/>
      <c r="BC244" s="25"/>
      <c r="BD244" s="25"/>
      <c r="BE244" s="25"/>
      <c r="BF244" s="25"/>
      <c r="BG244" s="25"/>
      <c r="BH244" s="25"/>
      <c r="BI244" s="25"/>
      <c r="BJ244" s="25"/>
      <c r="BK244" s="25"/>
      <c r="BL244" s="25"/>
    </row>
    <row r="245" spans="1:64" s="40" customFormat="1" ht="30" hidden="1" customHeight="1" x14ac:dyDescent="0.35">
      <c r="B245" s="29"/>
      <c r="C245" s="29"/>
      <c r="D245" s="29"/>
      <c r="E245" s="29"/>
      <c r="F245" s="29"/>
      <c r="G245" s="29"/>
      <c r="H245" s="29"/>
      <c r="I245" s="29"/>
      <c r="J245" s="29"/>
      <c r="K245" s="29"/>
      <c r="L245" s="29"/>
      <c r="M245" s="29"/>
      <c r="N245" s="29"/>
      <c r="O245" s="29"/>
      <c r="P245" s="29"/>
      <c r="Q245" s="29"/>
      <c r="R245" s="29"/>
      <c r="S245" s="29"/>
      <c r="T245" s="29"/>
      <c r="U245" s="30"/>
      <c r="V245" s="30"/>
      <c r="W245" s="30"/>
      <c r="X245" s="30"/>
      <c r="Y245" s="30"/>
      <c r="Z245" s="30"/>
      <c r="AA245" s="30"/>
      <c r="AB245" s="30"/>
      <c r="AC245" s="31"/>
      <c r="AD245" s="31"/>
      <c r="AE245" s="31"/>
      <c r="AF245" s="31"/>
      <c r="AG245" s="31"/>
      <c r="AH245" s="32"/>
      <c r="AI245" s="32"/>
      <c r="AK245" s="25"/>
      <c r="AL245" s="25"/>
      <c r="AM245" s="25"/>
      <c r="AN245" s="25"/>
      <c r="AO245" s="25"/>
      <c r="AP245" s="35"/>
      <c r="AQ245" s="35"/>
      <c r="AR245" s="25"/>
      <c r="AS245" s="25"/>
      <c r="AT245" s="25"/>
      <c r="AU245" s="25"/>
      <c r="AV245" s="25"/>
      <c r="AW245" s="25"/>
      <c r="AX245" s="25"/>
      <c r="AY245" s="25"/>
      <c r="AZ245" s="25"/>
      <c r="BA245" s="25"/>
      <c r="BB245" s="25"/>
      <c r="BC245" s="25"/>
      <c r="BD245" s="25"/>
      <c r="BE245" s="25"/>
      <c r="BF245" s="25"/>
      <c r="BG245" s="25"/>
      <c r="BH245" s="25"/>
      <c r="BI245" s="25"/>
      <c r="BJ245" s="25"/>
      <c r="BK245" s="25"/>
      <c r="BL245" s="25"/>
    </row>
    <row r="246" spans="1:64" s="40" customFormat="1" ht="30" hidden="1" customHeight="1" x14ac:dyDescent="0.35">
      <c r="B246" s="29"/>
      <c r="C246" s="29"/>
      <c r="D246" s="29"/>
      <c r="E246" s="29"/>
      <c r="F246" s="29"/>
      <c r="G246" s="29"/>
      <c r="H246" s="29"/>
      <c r="I246" s="29"/>
      <c r="J246" s="29"/>
      <c r="K246" s="29"/>
      <c r="L246" s="29"/>
      <c r="M246" s="29"/>
      <c r="N246" s="29"/>
      <c r="O246" s="29"/>
      <c r="P246" s="29"/>
      <c r="Q246" s="29"/>
      <c r="R246" s="29"/>
      <c r="S246" s="29"/>
      <c r="T246" s="29"/>
      <c r="U246" s="30"/>
      <c r="V246" s="30"/>
      <c r="W246" s="30"/>
      <c r="X246" s="30"/>
      <c r="Y246" s="30"/>
      <c r="Z246" s="30"/>
      <c r="AA246" s="30"/>
      <c r="AB246" s="30"/>
      <c r="AC246" s="31"/>
      <c r="AD246" s="31"/>
      <c r="AE246" s="31"/>
      <c r="AF246" s="31"/>
      <c r="AG246" s="31"/>
      <c r="AH246" s="32"/>
      <c r="AI246" s="32"/>
      <c r="AK246" s="25"/>
      <c r="AL246" s="25"/>
      <c r="AM246" s="25"/>
      <c r="AN246" s="25"/>
      <c r="AO246" s="25"/>
      <c r="AP246" s="35"/>
      <c r="AQ246" s="35"/>
      <c r="AR246" s="25"/>
      <c r="AS246" s="25"/>
      <c r="AT246" s="25"/>
      <c r="AU246" s="25"/>
      <c r="AV246" s="25"/>
      <c r="AW246" s="25"/>
      <c r="AX246" s="25"/>
      <c r="AY246" s="25"/>
      <c r="AZ246" s="25"/>
      <c r="BA246" s="25"/>
      <c r="BB246" s="25"/>
      <c r="BC246" s="25"/>
      <c r="BD246" s="25"/>
      <c r="BE246" s="25"/>
      <c r="BF246" s="25"/>
      <c r="BG246" s="25"/>
      <c r="BH246" s="25"/>
      <c r="BI246" s="25"/>
      <c r="BJ246" s="25"/>
      <c r="BK246" s="25"/>
      <c r="BL246" s="25"/>
    </row>
    <row r="247" spans="1:64" s="40" customFormat="1" ht="30" hidden="1" customHeight="1" x14ac:dyDescent="0.35">
      <c r="B247" s="29"/>
      <c r="C247" s="29"/>
      <c r="D247" s="29"/>
      <c r="E247" s="29"/>
      <c r="F247" s="29"/>
      <c r="G247" s="29"/>
      <c r="H247" s="29"/>
      <c r="I247" s="29"/>
      <c r="J247" s="29"/>
      <c r="K247" s="29"/>
      <c r="L247" s="29"/>
      <c r="M247" s="29"/>
      <c r="N247" s="29"/>
      <c r="O247" s="29"/>
      <c r="P247" s="29"/>
      <c r="Q247" s="29"/>
      <c r="R247" s="29"/>
      <c r="S247" s="29"/>
      <c r="T247" s="29"/>
      <c r="U247" s="30"/>
      <c r="V247" s="30"/>
      <c r="W247" s="30"/>
      <c r="X247" s="30"/>
      <c r="Y247" s="30"/>
      <c r="Z247" s="30"/>
      <c r="AA247" s="30"/>
      <c r="AB247" s="30"/>
      <c r="AC247" s="31"/>
      <c r="AD247" s="31"/>
      <c r="AE247" s="31"/>
      <c r="AF247" s="31"/>
      <c r="AG247" s="31"/>
      <c r="AH247" s="32"/>
      <c r="AI247" s="32"/>
      <c r="AK247" s="25"/>
      <c r="AL247" s="25"/>
      <c r="AM247" s="25"/>
      <c r="AN247" s="25"/>
      <c r="AO247" s="25"/>
      <c r="AP247" s="128"/>
      <c r="AQ247" s="128"/>
      <c r="AR247" s="25"/>
      <c r="AS247" s="25"/>
      <c r="AT247" s="25"/>
    </row>
    <row r="248" spans="1:64" s="40" customFormat="1" ht="30" hidden="1" customHeight="1" x14ac:dyDescent="0.35">
      <c r="B248" s="29"/>
      <c r="C248" s="29"/>
      <c r="D248" s="29"/>
      <c r="E248" s="29"/>
      <c r="F248" s="29"/>
      <c r="G248" s="29"/>
      <c r="H248" s="29"/>
      <c r="I248" s="29"/>
      <c r="J248" s="29"/>
      <c r="K248" s="29"/>
      <c r="L248" s="29"/>
      <c r="M248" s="29"/>
      <c r="N248" s="29"/>
      <c r="O248" s="29"/>
      <c r="P248" s="29"/>
      <c r="Q248" s="29"/>
      <c r="R248" s="29"/>
      <c r="S248" s="29"/>
      <c r="T248" s="29"/>
      <c r="U248" s="30"/>
      <c r="V248" s="30"/>
      <c r="W248" s="30"/>
      <c r="X248" s="30"/>
      <c r="Y248" s="30"/>
      <c r="Z248" s="30"/>
      <c r="AA248" s="30"/>
      <c r="AB248" s="30"/>
      <c r="AC248" s="31"/>
      <c r="AD248" s="31"/>
      <c r="AE248" s="31"/>
      <c r="AF248" s="31"/>
      <c r="AG248" s="31"/>
      <c r="AH248" s="32"/>
      <c r="AI248" s="32"/>
      <c r="AK248" s="25"/>
      <c r="AL248" s="25"/>
      <c r="AM248" s="25"/>
      <c r="AN248" s="25"/>
      <c r="AO248" s="25"/>
      <c r="AP248" s="128"/>
      <c r="AQ248" s="128"/>
      <c r="AR248" s="25"/>
      <c r="AS248" s="25"/>
      <c r="AT248" s="25"/>
    </row>
    <row r="249" spans="1:64" s="40" customFormat="1" ht="30" hidden="1" customHeight="1" x14ac:dyDescent="0.35">
      <c r="B249" s="29"/>
      <c r="C249" s="29"/>
      <c r="D249" s="29"/>
      <c r="E249" s="29"/>
      <c r="F249" s="29"/>
      <c r="G249" s="29"/>
      <c r="H249" s="29"/>
      <c r="I249" s="29"/>
      <c r="J249" s="29"/>
      <c r="K249" s="29"/>
      <c r="L249" s="29"/>
      <c r="M249" s="29"/>
      <c r="N249" s="29"/>
      <c r="O249" s="29"/>
      <c r="P249" s="29"/>
      <c r="Q249" s="29"/>
      <c r="R249" s="29"/>
      <c r="S249" s="29"/>
      <c r="T249" s="29"/>
      <c r="U249" s="30"/>
      <c r="V249" s="30"/>
      <c r="W249" s="30"/>
      <c r="X249" s="30"/>
      <c r="Y249" s="30"/>
      <c r="Z249" s="30"/>
      <c r="AA249" s="30"/>
      <c r="AB249" s="30"/>
      <c r="AC249" s="31"/>
      <c r="AD249" s="31"/>
      <c r="AE249" s="31"/>
      <c r="AF249" s="31"/>
      <c r="AG249" s="31"/>
      <c r="AH249" s="32"/>
      <c r="AI249" s="32"/>
      <c r="AK249" s="25"/>
      <c r="AL249" s="25"/>
      <c r="AM249" s="25"/>
      <c r="AN249" s="25"/>
      <c r="AO249" s="25"/>
      <c r="AP249" s="128"/>
      <c r="AQ249" s="128"/>
      <c r="AR249" s="25"/>
      <c r="AS249" s="25"/>
      <c r="AT249" s="25"/>
    </row>
    <row r="250" spans="1:64" s="40" customFormat="1" ht="30" hidden="1" customHeight="1" x14ac:dyDescent="0.35">
      <c r="B250" s="29"/>
      <c r="C250" s="29"/>
      <c r="D250" s="29"/>
      <c r="E250" s="29"/>
      <c r="F250" s="29"/>
      <c r="G250" s="29"/>
      <c r="H250" s="29"/>
      <c r="I250" s="29"/>
      <c r="J250" s="29"/>
      <c r="K250" s="29"/>
      <c r="L250" s="29"/>
      <c r="M250" s="29"/>
      <c r="N250" s="29"/>
      <c r="O250" s="29"/>
      <c r="P250" s="29"/>
      <c r="Q250" s="29"/>
      <c r="R250" s="29"/>
      <c r="S250" s="29"/>
      <c r="T250" s="29"/>
      <c r="U250" s="30"/>
      <c r="V250" s="30"/>
      <c r="W250" s="30"/>
      <c r="X250" s="30"/>
      <c r="Y250" s="30"/>
      <c r="Z250" s="30"/>
      <c r="AA250" s="30"/>
      <c r="AB250" s="30"/>
      <c r="AC250" s="31"/>
      <c r="AD250" s="31"/>
      <c r="AE250" s="31"/>
      <c r="AF250" s="31"/>
      <c r="AG250" s="31"/>
      <c r="AH250" s="32"/>
      <c r="AI250" s="32"/>
      <c r="AK250" s="25"/>
      <c r="AL250" s="25"/>
      <c r="AM250" s="25"/>
      <c r="AN250" s="25"/>
      <c r="AO250" s="25"/>
      <c r="AP250" s="35"/>
      <c r="AQ250" s="35"/>
      <c r="AR250" s="25"/>
      <c r="AS250" s="25"/>
      <c r="AT250" s="25"/>
      <c r="AU250" s="25"/>
      <c r="AV250" s="25"/>
      <c r="AW250" s="25"/>
      <c r="AX250" s="25"/>
      <c r="AY250" s="25"/>
      <c r="AZ250" s="25"/>
      <c r="BA250" s="25"/>
      <c r="BB250" s="25"/>
      <c r="BC250" s="25"/>
      <c r="BD250" s="25"/>
      <c r="BE250" s="25"/>
      <c r="BF250" s="25"/>
      <c r="BG250" s="25"/>
      <c r="BH250" s="25"/>
      <c r="BI250" s="25"/>
      <c r="BJ250" s="25"/>
      <c r="BK250" s="25"/>
      <c r="BL250" s="25"/>
    </row>
    <row r="251" spans="1:64" s="40" customFormat="1" ht="30" hidden="1" customHeight="1" x14ac:dyDescent="0.35">
      <c r="B251" s="29"/>
      <c r="C251" s="29"/>
      <c r="D251" s="29"/>
      <c r="E251" s="29"/>
      <c r="F251" s="29"/>
      <c r="G251" s="29"/>
      <c r="H251" s="29"/>
      <c r="I251" s="29"/>
      <c r="J251" s="29"/>
      <c r="K251" s="29"/>
      <c r="L251" s="29"/>
      <c r="M251" s="29"/>
      <c r="N251" s="29"/>
      <c r="O251" s="29"/>
      <c r="P251" s="29"/>
      <c r="Q251" s="29"/>
      <c r="R251" s="29"/>
      <c r="S251" s="29"/>
      <c r="T251" s="29"/>
      <c r="U251" s="30"/>
      <c r="V251" s="30"/>
      <c r="W251" s="30"/>
      <c r="X251" s="30"/>
      <c r="Y251" s="30"/>
      <c r="Z251" s="30"/>
      <c r="AA251" s="30"/>
      <c r="AB251" s="30"/>
      <c r="AC251" s="31"/>
      <c r="AD251" s="31"/>
      <c r="AE251" s="31"/>
      <c r="AF251" s="31"/>
      <c r="AG251" s="31"/>
      <c r="AH251" s="32"/>
      <c r="AI251" s="32"/>
      <c r="AK251" s="25"/>
      <c r="AL251" s="25"/>
      <c r="AM251" s="25"/>
      <c r="AN251" s="25"/>
      <c r="AO251" s="25"/>
      <c r="AP251" s="35"/>
      <c r="AQ251" s="35"/>
      <c r="AR251" s="25"/>
      <c r="AS251" s="25"/>
      <c r="AT251" s="25"/>
      <c r="AU251" s="25"/>
      <c r="AV251" s="25"/>
      <c r="AW251" s="25"/>
      <c r="AX251" s="25"/>
      <c r="AY251" s="25"/>
      <c r="AZ251" s="25"/>
      <c r="BA251" s="25"/>
      <c r="BB251" s="25"/>
      <c r="BC251" s="25"/>
      <c r="BD251" s="25"/>
      <c r="BE251" s="25"/>
      <c r="BF251" s="25"/>
      <c r="BG251" s="25"/>
      <c r="BH251" s="25"/>
      <c r="BI251" s="25"/>
      <c r="BJ251" s="25"/>
      <c r="BK251" s="25"/>
      <c r="BL251" s="25"/>
    </row>
    <row r="252" spans="1:64" s="40" customFormat="1" ht="30" hidden="1" customHeight="1" x14ac:dyDescent="0.35">
      <c r="B252" s="29"/>
      <c r="C252" s="29"/>
      <c r="D252" s="29"/>
      <c r="E252" s="29"/>
      <c r="F252" s="29"/>
      <c r="G252" s="29"/>
      <c r="H252" s="29"/>
      <c r="I252" s="29"/>
      <c r="J252" s="29"/>
      <c r="K252" s="29"/>
      <c r="L252" s="29"/>
      <c r="M252" s="29"/>
      <c r="N252" s="29"/>
      <c r="O252" s="29"/>
      <c r="P252" s="29"/>
      <c r="Q252" s="29"/>
      <c r="R252" s="29"/>
      <c r="S252" s="29"/>
      <c r="T252" s="29"/>
      <c r="U252" s="30"/>
      <c r="V252" s="30"/>
      <c r="W252" s="30"/>
      <c r="X252" s="30"/>
      <c r="Y252" s="30"/>
      <c r="Z252" s="30"/>
      <c r="AA252" s="30"/>
      <c r="AB252" s="30"/>
      <c r="AC252" s="31"/>
      <c r="AD252" s="31"/>
      <c r="AE252" s="31"/>
      <c r="AF252" s="31"/>
      <c r="AG252" s="31"/>
      <c r="AH252" s="32"/>
      <c r="AI252" s="32"/>
      <c r="AK252" s="25"/>
      <c r="AL252" s="25"/>
      <c r="AM252" s="25"/>
      <c r="AN252" s="25"/>
      <c r="AO252" s="25"/>
      <c r="AP252" s="128"/>
      <c r="AQ252" s="128"/>
      <c r="AR252" s="25"/>
      <c r="AS252" s="25"/>
      <c r="AT252" s="25"/>
    </row>
    <row r="253" spans="1:64" s="40" customFormat="1" ht="30" hidden="1" customHeight="1" x14ac:dyDescent="0.35">
      <c r="B253" s="29"/>
      <c r="C253" s="29"/>
      <c r="D253" s="29"/>
      <c r="E253" s="29"/>
      <c r="F253" s="29"/>
      <c r="G253" s="29"/>
      <c r="H253" s="29"/>
      <c r="I253" s="29"/>
      <c r="J253" s="29"/>
      <c r="K253" s="29"/>
      <c r="L253" s="29"/>
      <c r="M253" s="29"/>
      <c r="N253" s="29"/>
      <c r="O253" s="29"/>
      <c r="P253" s="29"/>
      <c r="Q253" s="29"/>
      <c r="R253" s="29"/>
      <c r="S253" s="29"/>
      <c r="T253" s="29"/>
      <c r="U253" s="30"/>
      <c r="V253" s="30"/>
      <c r="W253" s="30"/>
      <c r="X253" s="30"/>
      <c r="Y253" s="30"/>
      <c r="Z253" s="30"/>
      <c r="AA253" s="30"/>
      <c r="AB253" s="30"/>
      <c r="AC253" s="31"/>
      <c r="AD253" s="31"/>
      <c r="AE253" s="31"/>
      <c r="AF253" s="31"/>
      <c r="AG253" s="31"/>
      <c r="AH253" s="32"/>
      <c r="AI253" s="32"/>
      <c r="AK253" s="25"/>
      <c r="AL253" s="25"/>
      <c r="AM253" s="25"/>
      <c r="AN253" s="25"/>
      <c r="AO253" s="25"/>
      <c r="AP253" s="128"/>
      <c r="AQ253" s="128"/>
      <c r="AR253" s="25"/>
      <c r="AS253" s="25"/>
      <c r="AT253" s="25"/>
    </row>
    <row r="254" spans="1:64" s="40" customFormat="1" ht="30" hidden="1" customHeight="1" x14ac:dyDescent="0.35">
      <c r="B254" s="29"/>
      <c r="C254" s="29"/>
      <c r="D254" s="29"/>
      <c r="E254" s="29"/>
      <c r="F254" s="29"/>
      <c r="G254" s="29"/>
      <c r="H254" s="29"/>
      <c r="I254" s="29"/>
      <c r="J254" s="29"/>
      <c r="K254" s="29"/>
      <c r="L254" s="29"/>
      <c r="M254" s="29"/>
      <c r="N254" s="29"/>
      <c r="O254" s="29"/>
      <c r="P254" s="29"/>
      <c r="Q254" s="29"/>
      <c r="R254" s="29"/>
      <c r="S254" s="29"/>
      <c r="T254" s="29"/>
      <c r="U254" s="30"/>
      <c r="V254" s="30"/>
      <c r="W254" s="30"/>
      <c r="X254" s="30"/>
      <c r="Y254" s="30"/>
      <c r="Z254" s="30"/>
      <c r="AA254" s="30"/>
      <c r="AB254" s="30"/>
      <c r="AC254" s="31"/>
      <c r="AD254" s="31"/>
      <c r="AE254" s="31"/>
      <c r="AF254" s="31"/>
      <c r="AG254" s="31"/>
      <c r="AH254" s="32"/>
      <c r="AI254" s="32"/>
      <c r="AK254" s="25"/>
      <c r="AL254" s="25"/>
      <c r="AM254" s="25"/>
      <c r="AN254" s="25"/>
      <c r="AO254" s="25"/>
      <c r="AP254" s="128"/>
      <c r="AQ254" s="128"/>
      <c r="AR254" s="25"/>
      <c r="AS254" s="25"/>
      <c r="AT254" s="25"/>
    </row>
    <row r="255" spans="1:64" s="40" customFormat="1" ht="30" hidden="1" customHeight="1" x14ac:dyDescent="0.35">
      <c r="B255" s="29"/>
      <c r="C255" s="29"/>
      <c r="D255" s="29"/>
      <c r="E255" s="29"/>
      <c r="F255" s="29"/>
      <c r="G255" s="29"/>
      <c r="H255" s="29"/>
      <c r="I255" s="29"/>
      <c r="J255" s="29"/>
      <c r="K255" s="29"/>
      <c r="L255" s="29"/>
      <c r="M255" s="29"/>
      <c r="N255" s="29"/>
      <c r="O255" s="29"/>
      <c r="P255" s="29"/>
      <c r="Q255" s="29"/>
      <c r="R255" s="29"/>
      <c r="S255" s="29"/>
      <c r="T255" s="29"/>
      <c r="U255" s="30"/>
      <c r="V255" s="30"/>
      <c r="W255" s="30"/>
      <c r="X255" s="30"/>
      <c r="Y255" s="30"/>
      <c r="Z255" s="30"/>
      <c r="AA255" s="30"/>
      <c r="AB255" s="30"/>
      <c r="AC255" s="31"/>
      <c r="AD255" s="31"/>
      <c r="AE255" s="31"/>
      <c r="AF255" s="31"/>
      <c r="AG255" s="31"/>
      <c r="AH255" s="32"/>
      <c r="AI255" s="32"/>
      <c r="AK255" s="25"/>
      <c r="AL255" s="25"/>
      <c r="AM255" s="25"/>
      <c r="AN255" s="25"/>
      <c r="AO255" s="25"/>
      <c r="AP255" s="128"/>
      <c r="AQ255" s="128"/>
      <c r="AR255" s="25"/>
      <c r="AS255" s="25"/>
      <c r="AT255" s="25"/>
    </row>
    <row r="256" spans="1:64" s="40" customFormat="1" ht="30" hidden="1" customHeight="1" x14ac:dyDescent="0.35">
      <c r="B256" s="29"/>
      <c r="C256" s="29"/>
      <c r="D256" s="29"/>
      <c r="E256" s="29"/>
      <c r="F256" s="29"/>
      <c r="G256" s="29"/>
      <c r="H256" s="29"/>
      <c r="I256" s="29"/>
      <c r="J256" s="29"/>
      <c r="K256" s="29"/>
      <c r="L256" s="29"/>
      <c r="M256" s="29"/>
      <c r="N256" s="29"/>
      <c r="O256" s="29"/>
      <c r="P256" s="29"/>
      <c r="Q256" s="29"/>
      <c r="R256" s="29"/>
      <c r="S256" s="29"/>
      <c r="T256" s="29"/>
      <c r="U256" s="30"/>
      <c r="V256" s="30"/>
      <c r="W256" s="30"/>
      <c r="X256" s="30"/>
      <c r="Y256" s="30"/>
      <c r="Z256" s="30"/>
      <c r="AA256" s="30"/>
      <c r="AB256" s="30"/>
      <c r="AC256" s="31"/>
      <c r="AD256" s="31"/>
      <c r="AE256" s="31"/>
      <c r="AF256" s="31"/>
      <c r="AG256" s="31"/>
      <c r="AH256" s="32"/>
      <c r="AI256" s="32"/>
      <c r="AK256" s="25"/>
      <c r="AL256" s="25"/>
      <c r="AM256" s="25"/>
      <c r="AN256" s="25"/>
      <c r="AO256" s="25"/>
      <c r="AP256" s="128"/>
      <c r="AQ256" s="128"/>
      <c r="AR256" s="25"/>
      <c r="AS256" s="25"/>
      <c r="AT256" s="25"/>
    </row>
    <row r="257" spans="1:46" s="40" customFormat="1" ht="30" hidden="1" customHeight="1" x14ac:dyDescent="0.35">
      <c r="B257" s="29"/>
      <c r="C257" s="29"/>
      <c r="D257" s="29"/>
      <c r="E257" s="29"/>
      <c r="F257" s="29"/>
      <c r="G257" s="29"/>
      <c r="H257" s="29"/>
      <c r="I257" s="29"/>
      <c r="J257" s="29"/>
      <c r="K257" s="29"/>
      <c r="L257" s="29"/>
      <c r="M257" s="29"/>
      <c r="N257" s="29"/>
      <c r="O257" s="29"/>
      <c r="P257" s="29"/>
      <c r="Q257" s="29"/>
      <c r="R257" s="29"/>
      <c r="S257" s="29"/>
      <c r="T257" s="29"/>
      <c r="U257" s="30"/>
      <c r="V257" s="30"/>
      <c r="W257" s="30"/>
      <c r="X257" s="30"/>
      <c r="Y257" s="30"/>
      <c r="Z257" s="30"/>
      <c r="AA257" s="30"/>
      <c r="AB257" s="30"/>
      <c r="AC257" s="31"/>
      <c r="AD257" s="31"/>
      <c r="AE257" s="31"/>
      <c r="AF257" s="31"/>
      <c r="AG257" s="31"/>
      <c r="AH257" s="32"/>
      <c r="AI257" s="32"/>
      <c r="AK257" s="25"/>
      <c r="AL257" s="25"/>
      <c r="AM257" s="25"/>
      <c r="AN257" s="25"/>
      <c r="AO257" s="25"/>
      <c r="AP257" s="128"/>
      <c r="AQ257" s="128"/>
      <c r="AR257" s="25"/>
      <c r="AS257" s="25"/>
      <c r="AT257" s="25"/>
    </row>
    <row r="258" spans="1:46" s="40" customFormat="1" ht="30" hidden="1" customHeight="1" x14ac:dyDescent="0.35">
      <c r="B258" s="29"/>
      <c r="C258" s="29"/>
      <c r="D258" s="29"/>
      <c r="E258" s="29"/>
      <c r="F258" s="29"/>
      <c r="G258" s="29"/>
      <c r="H258" s="29"/>
      <c r="I258" s="29"/>
      <c r="J258" s="29"/>
      <c r="K258" s="29"/>
      <c r="L258" s="29"/>
      <c r="M258" s="29"/>
      <c r="N258" s="29"/>
      <c r="O258" s="29"/>
      <c r="P258" s="29"/>
      <c r="Q258" s="29"/>
      <c r="R258" s="29"/>
      <c r="S258" s="29"/>
      <c r="T258" s="29"/>
      <c r="U258" s="30"/>
      <c r="V258" s="30"/>
      <c r="W258" s="30"/>
      <c r="X258" s="30"/>
      <c r="Y258" s="30"/>
      <c r="Z258" s="30"/>
      <c r="AA258" s="30"/>
      <c r="AB258" s="30"/>
      <c r="AC258" s="31"/>
      <c r="AD258" s="31"/>
      <c r="AE258" s="31"/>
      <c r="AF258" s="31"/>
      <c r="AG258" s="31"/>
      <c r="AH258" s="32"/>
      <c r="AI258" s="32"/>
      <c r="AK258" s="25"/>
      <c r="AL258" s="25"/>
      <c r="AM258" s="25"/>
      <c r="AN258" s="25"/>
      <c r="AO258" s="25"/>
      <c r="AP258" s="128"/>
      <c r="AQ258" s="128"/>
      <c r="AR258" s="25"/>
      <c r="AS258" s="25"/>
      <c r="AT258" s="25"/>
    </row>
    <row r="259" spans="1:46" s="40" customFormat="1" ht="30" hidden="1" customHeight="1" x14ac:dyDescent="0.35">
      <c r="B259" s="29"/>
      <c r="C259" s="29"/>
      <c r="D259" s="29"/>
      <c r="E259" s="29"/>
      <c r="F259" s="29"/>
      <c r="G259" s="29"/>
      <c r="H259" s="29"/>
      <c r="I259" s="29"/>
      <c r="J259" s="29"/>
      <c r="K259" s="29"/>
      <c r="L259" s="29"/>
      <c r="M259" s="29"/>
      <c r="N259" s="29"/>
      <c r="O259" s="29"/>
      <c r="P259" s="29"/>
      <c r="Q259" s="29"/>
      <c r="R259" s="29"/>
      <c r="S259" s="29"/>
      <c r="T259" s="29"/>
      <c r="U259" s="30"/>
      <c r="V259" s="30"/>
      <c r="W259" s="30"/>
      <c r="X259" s="30"/>
      <c r="Y259" s="30"/>
      <c r="Z259" s="30"/>
      <c r="AA259" s="30"/>
      <c r="AB259" s="30"/>
      <c r="AC259" s="31"/>
      <c r="AD259" s="31"/>
      <c r="AE259" s="31"/>
      <c r="AF259" s="31"/>
      <c r="AG259" s="31"/>
      <c r="AH259" s="32"/>
      <c r="AI259" s="32"/>
      <c r="AK259" s="25"/>
      <c r="AL259" s="25"/>
      <c r="AM259" s="25"/>
      <c r="AN259" s="25"/>
      <c r="AO259" s="25"/>
      <c r="AP259" s="128"/>
      <c r="AQ259" s="128"/>
      <c r="AR259" s="25"/>
      <c r="AS259" s="25"/>
      <c r="AT259" s="25"/>
    </row>
    <row r="260" spans="1:46" s="40" customFormat="1" ht="30" hidden="1" customHeight="1" x14ac:dyDescent="0.35">
      <c r="B260" s="29"/>
      <c r="C260" s="29"/>
      <c r="D260" s="29"/>
      <c r="E260" s="29"/>
      <c r="F260" s="29"/>
      <c r="G260" s="29"/>
      <c r="H260" s="29"/>
      <c r="I260" s="29"/>
      <c r="J260" s="29"/>
      <c r="K260" s="29"/>
      <c r="L260" s="29"/>
      <c r="M260" s="29"/>
      <c r="N260" s="29"/>
      <c r="O260" s="29"/>
      <c r="P260" s="29"/>
      <c r="Q260" s="29"/>
      <c r="R260" s="29"/>
      <c r="S260" s="29"/>
      <c r="T260" s="29"/>
      <c r="U260" s="30"/>
      <c r="V260" s="30"/>
      <c r="W260" s="30"/>
      <c r="X260" s="30"/>
      <c r="Y260" s="30"/>
      <c r="Z260" s="30"/>
      <c r="AA260" s="30"/>
      <c r="AB260" s="30"/>
      <c r="AC260" s="31"/>
      <c r="AD260" s="31"/>
      <c r="AE260" s="31"/>
      <c r="AF260" s="31"/>
      <c r="AG260" s="31"/>
      <c r="AH260" s="32"/>
      <c r="AI260" s="32"/>
      <c r="AK260" s="25"/>
      <c r="AL260" s="25"/>
      <c r="AM260" s="25"/>
      <c r="AN260" s="25"/>
      <c r="AO260" s="25"/>
      <c r="AP260" s="128"/>
      <c r="AQ260" s="128"/>
      <c r="AR260" s="25"/>
      <c r="AS260" s="25"/>
      <c r="AT260" s="25"/>
    </row>
    <row r="261" spans="1:46" ht="30" hidden="1" customHeight="1" x14ac:dyDescent="0.35">
      <c r="A261" s="40"/>
      <c r="B261" s="29"/>
      <c r="C261" s="29"/>
      <c r="D261" s="29"/>
      <c r="E261" s="29"/>
      <c r="F261" s="29"/>
      <c r="G261" s="29"/>
      <c r="H261" s="29"/>
      <c r="I261" s="29"/>
      <c r="J261" s="29"/>
      <c r="K261" s="29"/>
      <c r="L261" s="29"/>
      <c r="M261" s="29"/>
      <c r="N261" s="29"/>
      <c r="O261" s="29"/>
      <c r="P261" s="29"/>
      <c r="Q261" s="29"/>
      <c r="R261" s="29"/>
      <c r="S261" s="29"/>
      <c r="T261" s="29"/>
      <c r="U261" s="30"/>
      <c r="V261" s="30"/>
      <c r="W261" s="30"/>
      <c r="X261" s="30"/>
      <c r="Y261" s="30"/>
      <c r="Z261" s="30"/>
      <c r="AA261" s="30"/>
      <c r="AB261" s="30"/>
      <c r="AC261" s="31"/>
      <c r="AD261" s="31"/>
      <c r="AE261" s="31"/>
      <c r="AF261" s="31"/>
      <c r="AG261" s="31"/>
      <c r="AH261" s="32"/>
      <c r="AI261" s="32"/>
      <c r="AJ261" s="40"/>
    </row>
    <row r="262" spans="1:46" ht="30" hidden="1" customHeight="1" x14ac:dyDescent="0.35">
      <c r="A262" s="40"/>
      <c r="B262" s="29"/>
      <c r="C262" s="29"/>
      <c r="D262" s="29"/>
      <c r="E262" s="29"/>
      <c r="F262" s="29"/>
      <c r="G262" s="29"/>
      <c r="H262" s="29"/>
      <c r="I262" s="29"/>
      <c r="J262" s="29"/>
      <c r="K262" s="29"/>
      <c r="L262" s="29"/>
      <c r="M262" s="29"/>
      <c r="N262" s="29"/>
      <c r="O262" s="29"/>
      <c r="P262" s="29"/>
      <c r="Q262" s="29"/>
      <c r="R262" s="29"/>
      <c r="S262" s="29"/>
      <c r="T262" s="29"/>
      <c r="U262" s="30"/>
      <c r="V262" s="30"/>
      <c r="W262" s="30"/>
      <c r="X262" s="30"/>
      <c r="Y262" s="30"/>
      <c r="Z262" s="30"/>
      <c r="AA262" s="30"/>
      <c r="AB262" s="30"/>
      <c r="AC262" s="31"/>
      <c r="AD262" s="31"/>
      <c r="AE262" s="31"/>
      <c r="AF262" s="31"/>
      <c r="AG262" s="31"/>
      <c r="AH262" s="32"/>
      <c r="AI262" s="32"/>
      <c r="AJ262" s="40"/>
    </row>
    <row r="263" spans="1:46" ht="30" hidden="1" customHeight="1" x14ac:dyDescent="0.35">
      <c r="A263" s="40"/>
      <c r="B263" s="29"/>
      <c r="C263" s="29"/>
      <c r="D263" s="29"/>
      <c r="E263" s="29"/>
      <c r="F263" s="29"/>
      <c r="G263" s="29"/>
      <c r="H263" s="29"/>
      <c r="I263" s="29"/>
      <c r="J263" s="29"/>
      <c r="K263" s="29"/>
      <c r="L263" s="29"/>
      <c r="M263" s="29"/>
      <c r="N263" s="29"/>
      <c r="O263" s="29"/>
      <c r="P263" s="29"/>
      <c r="Q263" s="29"/>
      <c r="R263" s="29"/>
      <c r="S263" s="29"/>
      <c r="T263" s="29"/>
      <c r="U263" s="30"/>
      <c r="V263" s="30"/>
      <c r="W263" s="30"/>
      <c r="X263" s="30"/>
      <c r="Y263" s="30"/>
      <c r="Z263" s="30"/>
      <c r="AA263" s="30"/>
      <c r="AB263" s="30"/>
      <c r="AC263" s="31"/>
      <c r="AD263" s="31"/>
      <c r="AE263" s="31"/>
      <c r="AF263" s="31"/>
      <c r="AG263" s="31"/>
      <c r="AH263" s="32"/>
      <c r="AI263" s="32"/>
      <c r="AJ263" s="40"/>
    </row>
    <row r="264" spans="1:46" ht="30" hidden="1" customHeight="1" x14ac:dyDescent="0.35">
      <c r="A264" s="40"/>
      <c r="B264" s="29"/>
      <c r="C264" s="29"/>
      <c r="D264" s="29"/>
      <c r="E264" s="29"/>
      <c r="F264" s="29"/>
      <c r="G264" s="29"/>
      <c r="H264" s="29"/>
      <c r="I264" s="29"/>
      <c r="J264" s="29"/>
      <c r="K264" s="29"/>
      <c r="L264" s="29"/>
      <c r="M264" s="29"/>
      <c r="N264" s="29"/>
      <c r="O264" s="29"/>
      <c r="P264" s="29"/>
      <c r="Q264" s="29"/>
      <c r="R264" s="29"/>
      <c r="S264" s="29"/>
      <c r="T264" s="29"/>
      <c r="U264" s="30"/>
      <c r="V264" s="30"/>
      <c r="W264" s="30"/>
      <c r="X264" s="30"/>
      <c r="Y264" s="30"/>
      <c r="Z264" s="30"/>
      <c r="AA264" s="30"/>
      <c r="AB264" s="30"/>
      <c r="AC264" s="31"/>
      <c r="AD264" s="31"/>
      <c r="AE264" s="31"/>
      <c r="AF264" s="31"/>
      <c r="AG264" s="31"/>
      <c r="AH264" s="32"/>
      <c r="AI264" s="32"/>
      <c r="AJ264" s="40"/>
    </row>
    <row r="265" spans="1:46" ht="30" hidden="1" customHeight="1" x14ac:dyDescent="0.35">
      <c r="A265" s="40"/>
      <c r="B265" s="29"/>
      <c r="C265" s="29"/>
      <c r="D265" s="29"/>
      <c r="E265" s="29"/>
      <c r="F265" s="29"/>
      <c r="G265" s="29"/>
      <c r="H265" s="29"/>
      <c r="I265" s="29"/>
      <c r="J265" s="29"/>
      <c r="K265" s="29"/>
      <c r="L265" s="29"/>
      <c r="M265" s="29"/>
      <c r="N265" s="29"/>
      <c r="O265" s="29"/>
      <c r="P265" s="29"/>
      <c r="Q265" s="29"/>
      <c r="R265" s="29"/>
      <c r="S265" s="29"/>
      <c r="T265" s="29"/>
      <c r="U265" s="30"/>
      <c r="V265" s="30"/>
      <c r="W265" s="30"/>
      <c r="X265" s="30"/>
      <c r="Y265" s="30"/>
      <c r="Z265" s="30"/>
      <c r="AA265" s="30"/>
      <c r="AB265" s="30"/>
      <c r="AC265" s="31"/>
      <c r="AD265" s="31"/>
      <c r="AE265" s="31"/>
      <c r="AF265" s="31"/>
      <c r="AG265" s="31"/>
      <c r="AH265" s="32"/>
      <c r="AI265" s="32"/>
      <c r="AJ265" s="40"/>
    </row>
    <row r="266" spans="1:46" ht="30" hidden="1" customHeight="1" x14ac:dyDescent="0.45">
      <c r="B266" s="29"/>
      <c r="C266" s="29"/>
      <c r="D266" s="29"/>
      <c r="E266" s="29"/>
      <c r="F266" s="29"/>
      <c r="G266" s="29"/>
      <c r="H266" s="29"/>
      <c r="I266" s="29"/>
      <c r="J266" s="29"/>
      <c r="K266" s="29"/>
      <c r="L266" s="29"/>
      <c r="M266" s="29"/>
      <c r="N266" s="29"/>
      <c r="O266" s="29"/>
      <c r="P266" s="29"/>
      <c r="Q266" s="29"/>
      <c r="R266" s="29"/>
      <c r="S266" s="29"/>
      <c r="T266" s="29"/>
      <c r="U266" s="30"/>
      <c r="V266" s="30"/>
      <c r="W266" s="30"/>
      <c r="X266" s="30"/>
      <c r="Y266" s="30"/>
      <c r="Z266" s="30"/>
      <c r="AA266" s="30"/>
      <c r="AB266" s="30"/>
      <c r="AC266" s="31"/>
      <c r="AD266" s="31"/>
      <c r="AE266" s="31"/>
      <c r="AF266" s="31"/>
      <c r="AG266" s="31"/>
      <c r="AH266" s="32"/>
      <c r="AI266" s="32"/>
    </row>
    <row r="267" spans="1:46" ht="30" hidden="1" customHeight="1" x14ac:dyDescent="0.45">
      <c r="B267" s="29"/>
      <c r="C267" s="29"/>
      <c r="D267" s="29"/>
      <c r="E267" s="29"/>
      <c r="F267" s="29"/>
      <c r="G267" s="29"/>
      <c r="H267" s="29"/>
      <c r="I267" s="29"/>
      <c r="J267" s="29"/>
      <c r="K267" s="29"/>
      <c r="L267" s="29"/>
      <c r="M267" s="29"/>
      <c r="N267" s="29"/>
      <c r="O267" s="29"/>
      <c r="P267" s="29"/>
      <c r="Q267" s="29"/>
      <c r="R267" s="29"/>
      <c r="S267" s="29"/>
      <c r="T267" s="29"/>
      <c r="U267" s="30"/>
      <c r="V267" s="30"/>
      <c r="W267" s="30"/>
      <c r="X267" s="30"/>
      <c r="Y267" s="30"/>
      <c r="Z267" s="30"/>
      <c r="AA267" s="30"/>
      <c r="AB267" s="30"/>
      <c r="AC267" s="31"/>
      <c r="AD267" s="31"/>
      <c r="AE267" s="31"/>
      <c r="AF267" s="31"/>
      <c r="AG267" s="31"/>
      <c r="AH267" s="32"/>
      <c r="AI267" s="32"/>
    </row>
    <row r="268" spans="1:46" ht="30" hidden="1" customHeight="1" x14ac:dyDescent="0.45">
      <c r="B268" s="29"/>
      <c r="C268" s="29"/>
      <c r="D268" s="29"/>
      <c r="E268" s="29"/>
      <c r="F268" s="29"/>
      <c r="G268" s="29"/>
      <c r="H268" s="29"/>
      <c r="I268" s="29"/>
      <c r="J268" s="29"/>
      <c r="K268" s="29"/>
      <c r="L268" s="29"/>
      <c r="M268" s="29"/>
      <c r="N268" s="29"/>
      <c r="O268" s="29"/>
      <c r="P268" s="29"/>
      <c r="Q268" s="29"/>
      <c r="R268" s="29"/>
      <c r="S268" s="29"/>
      <c r="T268" s="29"/>
      <c r="U268" s="30"/>
      <c r="V268" s="30"/>
      <c r="W268" s="30"/>
      <c r="X268" s="30"/>
      <c r="Y268" s="30"/>
      <c r="Z268" s="30"/>
      <c r="AA268" s="30"/>
      <c r="AB268" s="30"/>
      <c r="AC268" s="31"/>
      <c r="AD268" s="31"/>
      <c r="AE268" s="31"/>
      <c r="AF268" s="31"/>
      <c r="AG268" s="31"/>
      <c r="AH268" s="32"/>
      <c r="AI268" s="32"/>
    </row>
    <row r="269" spans="1:46" ht="30" hidden="1" customHeight="1" x14ac:dyDescent="0.45">
      <c r="B269" s="29"/>
      <c r="C269" s="29"/>
      <c r="D269" s="29"/>
      <c r="E269" s="29"/>
      <c r="F269" s="29"/>
      <c r="G269" s="29"/>
      <c r="H269" s="29"/>
      <c r="I269" s="29"/>
      <c r="J269" s="29"/>
      <c r="K269" s="29"/>
      <c r="L269" s="29"/>
      <c r="M269" s="29"/>
      <c r="N269" s="29"/>
      <c r="O269" s="29"/>
      <c r="P269" s="29"/>
      <c r="Q269" s="29"/>
      <c r="R269" s="29"/>
      <c r="S269" s="29"/>
      <c r="T269" s="29"/>
      <c r="U269" s="30"/>
      <c r="V269" s="30"/>
      <c r="W269" s="30"/>
      <c r="X269" s="30"/>
      <c r="Y269" s="30"/>
      <c r="Z269" s="30"/>
      <c r="AA269" s="30"/>
      <c r="AB269" s="30"/>
      <c r="AC269" s="31"/>
      <c r="AD269" s="31"/>
      <c r="AE269" s="31"/>
      <c r="AF269" s="31"/>
      <c r="AG269" s="31"/>
      <c r="AH269" s="32"/>
      <c r="AI269" s="32"/>
    </row>
    <row r="270" spans="1:46" ht="30" hidden="1" customHeight="1" x14ac:dyDescent="0.45">
      <c r="B270" s="29"/>
      <c r="C270" s="29"/>
      <c r="D270" s="29"/>
      <c r="E270" s="29"/>
      <c r="F270" s="29"/>
      <c r="G270" s="29"/>
      <c r="H270" s="29"/>
      <c r="I270" s="29"/>
      <c r="J270" s="29"/>
      <c r="K270" s="29"/>
      <c r="L270" s="29"/>
      <c r="M270" s="29"/>
      <c r="N270" s="29"/>
      <c r="O270" s="29"/>
      <c r="P270" s="29"/>
      <c r="Q270" s="29"/>
      <c r="R270" s="29"/>
      <c r="S270" s="29"/>
      <c r="T270" s="29"/>
      <c r="U270" s="30"/>
      <c r="V270" s="30"/>
      <c r="W270" s="30"/>
      <c r="X270" s="30"/>
      <c r="Y270" s="30"/>
      <c r="Z270" s="30"/>
      <c r="AA270" s="30"/>
      <c r="AB270" s="30"/>
      <c r="AC270" s="31"/>
      <c r="AD270" s="31"/>
      <c r="AE270" s="31"/>
      <c r="AF270" s="31"/>
      <c r="AG270" s="31"/>
      <c r="AH270" s="32"/>
      <c r="AI270" s="32"/>
    </row>
    <row r="271" spans="1:46" ht="30" hidden="1" customHeight="1" x14ac:dyDescent="0.45">
      <c r="B271" s="29"/>
      <c r="C271" s="29"/>
      <c r="D271" s="29"/>
      <c r="E271" s="29"/>
      <c r="F271" s="29"/>
      <c r="G271" s="29"/>
      <c r="H271" s="29"/>
      <c r="I271" s="29"/>
      <c r="J271" s="29"/>
      <c r="K271" s="29"/>
      <c r="L271" s="29"/>
      <c r="M271" s="29"/>
      <c r="N271" s="29"/>
      <c r="O271" s="29"/>
      <c r="P271" s="29"/>
      <c r="Q271" s="29"/>
      <c r="R271" s="29"/>
      <c r="S271" s="29"/>
      <c r="T271" s="29"/>
      <c r="U271" s="30"/>
      <c r="V271" s="30"/>
      <c r="W271" s="30"/>
      <c r="X271" s="30"/>
      <c r="Y271" s="30"/>
      <c r="Z271" s="30"/>
      <c r="AA271" s="30"/>
      <c r="AB271" s="30"/>
      <c r="AC271" s="31"/>
      <c r="AD271" s="31"/>
      <c r="AE271" s="31"/>
      <c r="AF271" s="31"/>
      <c r="AG271" s="31"/>
      <c r="AH271" s="32"/>
      <c r="AI271" s="32"/>
    </row>
    <row r="272" spans="1:46" ht="30" hidden="1" customHeight="1" x14ac:dyDescent="0.45">
      <c r="B272" s="29"/>
      <c r="C272" s="29"/>
      <c r="D272" s="29"/>
      <c r="E272" s="29"/>
      <c r="F272" s="29"/>
      <c r="G272" s="29"/>
      <c r="H272" s="29"/>
      <c r="I272" s="29"/>
      <c r="J272" s="29"/>
      <c r="K272" s="29"/>
      <c r="L272" s="29"/>
      <c r="M272" s="29"/>
      <c r="N272" s="29"/>
      <c r="O272" s="29"/>
      <c r="P272" s="29"/>
      <c r="Q272" s="29"/>
      <c r="R272" s="29"/>
      <c r="S272" s="29"/>
      <c r="T272" s="29"/>
      <c r="U272" s="30"/>
      <c r="V272" s="30"/>
      <c r="W272" s="30"/>
      <c r="X272" s="30"/>
      <c r="Y272" s="30"/>
      <c r="Z272" s="30"/>
      <c r="AA272" s="30"/>
      <c r="AB272" s="30"/>
      <c r="AC272" s="31"/>
      <c r="AD272" s="31"/>
      <c r="AE272" s="31"/>
      <c r="AF272" s="31"/>
      <c r="AG272" s="31"/>
      <c r="AH272" s="32"/>
      <c r="AI272" s="32"/>
    </row>
    <row r="273" spans="2:35" ht="30" hidden="1" customHeight="1" x14ac:dyDescent="0.45">
      <c r="B273" s="29"/>
      <c r="C273" s="29"/>
      <c r="D273" s="29"/>
      <c r="E273" s="29"/>
      <c r="F273" s="29"/>
      <c r="G273" s="29"/>
      <c r="H273" s="29"/>
      <c r="I273" s="29"/>
      <c r="J273" s="29"/>
      <c r="K273" s="29"/>
      <c r="L273" s="29"/>
      <c r="M273" s="29"/>
      <c r="N273" s="29"/>
      <c r="O273" s="29"/>
      <c r="P273" s="29"/>
      <c r="Q273" s="29"/>
      <c r="R273" s="29"/>
      <c r="S273" s="29"/>
      <c r="T273" s="29"/>
      <c r="U273" s="30"/>
      <c r="V273" s="30"/>
      <c r="W273" s="30"/>
      <c r="X273" s="30"/>
      <c r="Y273" s="30"/>
      <c r="Z273" s="30"/>
      <c r="AA273" s="30"/>
      <c r="AB273" s="30"/>
      <c r="AC273" s="31"/>
      <c r="AD273" s="31"/>
      <c r="AE273" s="31"/>
      <c r="AF273" s="31"/>
      <c r="AG273" s="31"/>
      <c r="AH273" s="32"/>
      <c r="AI273" s="32"/>
    </row>
    <row r="274" spans="2:35" ht="30" hidden="1" customHeight="1" x14ac:dyDescent="0.45">
      <c r="B274" s="29"/>
      <c r="C274" s="29"/>
      <c r="D274" s="29"/>
      <c r="E274" s="29"/>
      <c r="F274" s="29"/>
      <c r="G274" s="29"/>
      <c r="H274" s="29"/>
      <c r="I274" s="29"/>
      <c r="J274" s="29"/>
      <c r="K274" s="29"/>
      <c r="L274" s="29"/>
      <c r="M274" s="29"/>
      <c r="N274" s="29"/>
      <c r="O274" s="29"/>
      <c r="P274" s="29"/>
      <c r="Q274" s="29"/>
      <c r="R274" s="29"/>
      <c r="S274" s="29"/>
      <c r="T274" s="29"/>
      <c r="U274" s="30"/>
      <c r="V274" s="30"/>
      <c r="W274" s="30"/>
      <c r="X274" s="30"/>
      <c r="Y274" s="30"/>
      <c r="Z274" s="30"/>
      <c r="AA274" s="30"/>
      <c r="AB274" s="30"/>
      <c r="AC274" s="31"/>
      <c r="AD274" s="31"/>
      <c r="AE274" s="31"/>
      <c r="AF274" s="31"/>
      <c r="AG274" s="31"/>
      <c r="AH274" s="32"/>
      <c r="AI274" s="32"/>
    </row>
    <row r="275" spans="2:35" ht="30" hidden="1" customHeight="1" x14ac:dyDescent="0.45">
      <c r="B275" s="29"/>
      <c r="C275" s="29"/>
      <c r="D275" s="29"/>
      <c r="E275" s="29"/>
      <c r="F275" s="29"/>
      <c r="G275" s="29"/>
      <c r="H275" s="29"/>
      <c r="I275" s="29"/>
      <c r="J275" s="29"/>
      <c r="K275" s="29"/>
      <c r="L275" s="29"/>
      <c r="M275" s="29"/>
      <c r="N275" s="29"/>
      <c r="O275" s="29"/>
      <c r="P275" s="29"/>
      <c r="Q275" s="29"/>
      <c r="R275" s="29"/>
      <c r="S275" s="29"/>
      <c r="T275" s="29"/>
      <c r="U275" s="30"/>
      <c r="V275" s="30"/>
      <c r="W275" s="30"/>
      <c r="X275" s="30"/>
      <c r="Y275" s="30"/>
      <c r="Z275" s="30"/>
      <c r="AA275" s="30"/>
      <c r="AB275" s="30"/>
      <c r="AC275" s="31"/>
      <c r="AD275" s="31"/>
      <c r="AE275" s="31"/>
      <c r="AF275" s="31"/>
      <c r="AG275" s="31"/>
      <c r="AH275" s="32"/>
      <c r="AI275" s="32"/>
    </row>
    <row r="276" spans="2:35" ht="30" hidden="1" customHeight="1" x14ac:dyDescent="0.45">
      <c r="B276" s="29"/>
      <c r="C276" s="29"/>
      <c r="D276" s="29"/>
      <c r="E276" s="29"/>
      <c r="F276" s="29"/>
      <c r="G276" s="29"/>
      <c r="H276" s="29"/>
      <c r="I276" s="29"/>
      <c r="J276" s="29"/>
      <c r="K276" s="29"/>
      <c r="L276" s="29"/>
      <c r="M276" s="29"/>
      <c r="N276" s="29"/>
      <c r="O276" s="29"/>
      <c r="P276" s="29"/>
      <c r="Q276" s="29"/>
      <c r="R276" s="29"/>
      <c r="S276" s="29"/>
      <c r="T276" s="29"/>
      <c r="U276" s="30"/>
      <c r="V276" s="30"/>
      <c r="W276" s="30"/>
      <c r="X276" s="30"/>
      <c r="Y276" s="30"/>
      <c r="Z276" s="30"/>
      <c r="AA276" s="30"/>
      <c r="AB276" s="30"/>
      <c r="AC276" s="31"/>
      <c r="AD276" s="31"/>
      <c r="AE276" s="31"/>
      <c r="AF276" s="31"/>
      <c r="AG276" s="31"/>
      <c r="AH276" s="32"/>
      <c r="AI276" s="32"/>
    </row>
    <row r="277" spans="2:35" ht="30" hidden="1" customHeight="1" x14ac:dyDescent="0.45">
      <c r="B277" s="29"/>
      <c r="C277" s="29"/>
      <c r="D277" s="29"/>
      <c r="E277" s="29"/>
      <c r="F277" s="29"/>
      <c r="G277" s="29"/>
      <c r="H277" s="29"/>
      <c r="I277" s="29"/>
      <c r="J277" s="29"/>
      <c r="K277" s="29"/>
      <c r="L277" s="29"/>
      <c r="M277" s="29"/>
      <c r="N277" s="29"/>
      <c r="O277" s="29"/>
      <c r="P277" s="29"/>
      <c r="Q277" s="29"/>
      <c r="R277" s="29"/>
      <c r="S277" s="29"/>
      <c r="T277" s="29"/>
      <c r="U277" s="30"/>
      <c r="V277" s="30"/>
      <c r="W277" s="30"/>
      <c r="X277" s="30"/>
      <c r="Y277" s="30"/>
      <c r="Z277" s="30"/>
      <c r="AA277" s="30"/>
      <c r="AB277" s="30"/>
      <c r="AC277" s="31"/>
      <c r="AD277" s="31"/>
      <c r="AE277" s="31"/>
      <c r="AF277" s="31"/>
      <c r="AG277" s="31"/>
      <c r="AH277" s="32"/>
      <c r="AI277" s="32"/>
    </row>
    <row r="278" spans="2:35" ht="30" hidden="1" customHeight="1" x14ac:dyDescent="0.45">
      <c r="B278" s="29"/>
      <c r="C278" s="29"/>
      <c r="D278" s="29"/>
      <c r="E278" s="29"/>
      <c r="F278" s="29"/>
      <c r="G278" s="29"/>
      <c r="H278" s="29"/>
      <c r="I278" s="29"/>
      <c r="J278" s="29"/>
      <c r="K278" s="29"/>
      <c r="L278" s="29"/>
      <c r="M278" s="29"/>
      <c r="N278" s="29"/>
      <c r="O278" s="29"/>
      <c r="P278" s="29"/>
      <c r="Q278" s="29"/>
      <c r="R278" s="29"/>
      <c r="S278" s="29"/>
      <c r="T278" s="29"/>
      <c r="U278" s="30"/>
      <c r="V278" s="30"/>
      <c r="W278" s="30"/>
      <c r="X278" s="30"/>
      <c r="Y278" s="30"/>
      <c r="Z278" s="30"/>
      <c r="AA278" s="30"/>
      <c r="AB278" s="30"/>
      <c r="AC278" s="31"/>
      <c r="AD278" s="31"/>
      <c r="AE278" s="31"/>
      <c r="AF278" s="31"/>
      <c r="AG278" s="31"/>
      <c r="AH278" s="32"/>
      <c r="AI278" s="32"/>
    </row>
    <row r="279" spans="2:35" ht="30" hidden="1" customHeight="1" x14ac:dyDescent="0.45">
      <c r="B279" s="29"/>
      <c r="C279" s="29"/>
      <c r="D279" s="29"/>
      <c r="E279" s="29"/>
      <c r="F279" s="29"/>
      <c r="G279" s="29"/>
      <c r="H279" s="29"/>
      <c r="I279" s="29"/>
      <c r="J279" s="29"/>
      <c r="K279" s="29"/>
      <c r="L279" s="29"/>
      <c r="M279" s="29"/>
      <c r="N279" s="29"/>
      <c r="O279" s="29"/>
      <c r="P279" s="29"/>
      <c r="Q279" s="29"/>
      <c r="R279" s="29"/>
      <c r="S279" s="29"/>
      <c r="T279" s="29"/>
      <c r="U279" s="30"/>
      <c r="V279" s="30"/>
      <c r="W279" s="30"/>
      <c r="X279" s="30"/>
      <c r="Y279" s="30"/>
      <c r="Z279" s="30"/>
      <c r="AA279" s="30"/>
      <c r="AB279" s="30"/>
      <c r="AC279" s="31"/>
      <c r="AD279" s="31"/>
      <c r="AE279" s="31"/>
      <c r="AF279" s="31"/>
      <c r="AG279" s="31"/>
      <c r="AH279" s="32"/>
      <c r="AI279" s="32"/>
    </row>
    <row r="280" spans="2:35" ht="30" hidden="1" customHeight="1" x14ac:dyDescent="0.45">
      <c r="B280" s="29"/>
      <c r="C280" s="29"/>
      <c r="D280" s="29"/>
      <c r="E280" s="29"/>
      <c r="F280" s="29"/>
      <c r="G280" s="29"/>
      <c r="H280" s="29"/>
      <c r="I280" s="29"/>
      <c r="J280" s="29"/>
      <c r="K280" s="29"/>
      <c r="L280" s="29"/>
      <c r="M280" s="29"/>
      <c r="N280" s="29"/>
      <c r="O280" s="29"/>
      <c r="P280" s="29"/>
      <c r="Q280" s="29"/>
      <c r="R280" s="29"/>
      <c r="S280" s="29"/>
      <c r="T280" s="29"/>
      <c r="U280" s="30"/>
      <c r="V280" s="30"/>
      <c r="W280" s="30"/>
      <c r="X280" s="30"/>
      <c r="Y280" s="30"/>
      <c r="Z280" s="30"/>
      <c r="AA280" s="30"/>
      <c r="AB280" s="30"/>
      <c r="AC280" s="31"/>
      <c r="AD280" s="31"/>
      <c r="AE280" s="31"/>
      <c r="AF280" s="31"/>
      <c r="AG280" s="31"/>
      <c r="AH280" s="32"/>
      <c r="AI280" s="32"/>
    </row>
    <row r="281" spans="2:35" ht="30" hidden="1" customHeight="1" x14ac:dyDescent="0.45">
      <c r="B281" s="29"/>
      <c r="C281" s="29"/>
      <c r="D281" s="29"/>
      <c r="E281" s="29"/>
      <c r="F281" s="29"/>
      <c r="G281" s="29"/>
      <c r="H281" s="29"/>
      <c r="I281" s="29"/>
      <c r="J281" s="29"/>
      <c r="K281" s="29"/>
      <c r="L281" s="29"/>
      <c r="M281" s="29"/>
      <c r="N281" s="29"/>
      <c r="O281" s="29"/>
      <c r="P281" s="29"/>
      <c r="Q281" s="29"/>
      <c r="R281" s="29"/>
      <c r="S281" s="29"/>
      <c r="T281" s="29"/>
      <c r="U281" s="30"/>
      <c r="V281" s="30"/>
      <c r="W281" s="30"/>
      <c r="X281" s="30"/>
      <c r="Y281" s="30"/>
      <c r="Z281" s="30"/>
      <c r="AA281" s="30"/>
      <c r="AB281" s="30"/>
      <c r="AC281" s="31"/>
      <c r="AD281" s="31"/>
      <c r="AE281" s="31"/>
      <c r="AF281" s="31"/>
      <c r="AG281" s="31"/>
      <c r="AH281" s="32"/>
      <c r="AI281" s="32"/>
    </row>
    <row r="282" spans="2:35" ht="30" hidden="1" customHeight="1" x14ac:dyDescent="0.45">
      <c r="B282" s="29"/>
      <c r="C282" s="29"/>
      <c r="D282" s="29"/>
      <c r="E282" s="29"/>
      <c r="F282" s="29"/>
      <c r="G282" s="29"/>
      <c r="H282" s="29"/>
      <c r="I282" s="29"/>
      <c r="J282" s="29"/>
      <c r="K282" s="29"/>
      <c r="L282" s="29"/>
      <c r="M282" s="29"/>
      <c r="N282" s="29"/>
      <c r="O282" s="29"/>
      <c r="P282" s="29"/>
      <c r="Q282" s="29"/>
      <c r="R282" s="29"/>
      <c r="S282" s="29"/>
      <c r="T282" s="29"/>
      <c r="U282" s="30"/>
      <c r="V282" s="30"/>
      <c r="W282" s="30"/>
      <c r="X282" s="30"/>
      <c r="Y282" s="30"/>
      <c r="Z282" s="30"/>
      <c r="AA282" s="30"/>
      <c r="AB282" s="30"/>
      <c r="AC282" s="31"/>
      <c r="AD282" s="31"/>
      <c r="AE282" s="31"/>
      <c r="AF282" s="31"/>
      <c r="AG282" s="31"/>
      <c r="AH282" s="32"/>
      <c r="AI282" s="32"/>
    </row>
    <row r="283" spans="2:35" ht="30" hidden="1" customHeight="1" x14ac:dyDescent="0.45">
      <c r="B283" s="29"/>
      <c r="C283" s="29"/>
      <c r="D283" s="29"/>
      <c r="E283" s="29"/>
      <c r="F283" s="29"/>
      <c r="G283" s="29"/>
      <c r="H283" s="29"/>
      <c r="I283" s="29"/>
      <c r="J283" s="29"/>
      <c r="K283" s="29"/>
      <c r="L283" s="29"/>
      <c r="M283" s="29"/>
      <c r="N283" s="29"/>
      <c r="O283" s="29"/>
      <c r="P283" s="29"/>
      <c r="Q283" s="29"/>
      <c r="R283" s="29"/>
      <c r="S283" s="29"/>
      <c r="T283" s="29"/>
      <c r="U283" s="30"/>
      <c r="V283" s="30"/>
      <c r="W283" s="30"/>
      <c r="X283" s="30"/>
      <c r="Y283" s="30"/>
      <c r="Z283" s="30"/>
      <c r="AA283" s="30"/>
      <c r="AB283" s="30"/>
      <c r="AC283" s="31"/>
      <c r="AD283" s="31"/>
      <c r="AE283" s="31"/>
      <c r="AF283" s="31"/>
      <c r="AG283" s="31"/>
      <c r="AH283" s="32"/>
      <c r="AI283" s="32"/>
    </row>
    <row r="284" spans="2:35" ht="30" hidden="1" customHeight="1" x14ac:dyDescent="0.45">
      <c r="B284" s="29"/>
      <c r="C284" s="29"/>
      <c r="D284" s="29"/>
      <c r="E284" s="29"/>
      <c r="F284" s="29"/>
      <c r="G284" s="29"/>
      <c r="H284" s="29"/>
      <c r="I284" s="29"/>
      <c r="J284" s="29"/>
      <c r="K284" s="29"/>
      <c r="L284" s="29"/>
      <c r="M284" s="29"/>
      <c r="N284" s="29"/>
      <c r="O284" s="29"/>
      <c r="P284" s="29"/>
      <c r="Q284" s="29"/>
      <c r="R284" s="29"/>
      <c r="S284" s="29"/>
      <c r="T284" s="29"/>
      <c r="U284" s="30"/>
      <c r="V284" s="30"/>
      <c r="W284" s="30"/>
      <c r="X284" s="30"/>
      <c r="Y284" s="30"/>
      <c r="Z284" s="30"/>
      <c r="AA284" s="30"/>
      <c r="AB284" s="30"/>
      <c r="AC284" s="31"/>
      <c r="AD284" s="31"/>
      <c r="AE284" s="31"/>
      <c r="AF284" s="31"/>
      <c r="AG284" s="31"/>
      <c r="AH284" s="32"/>
      <c r="AI284" s="32"/>
    </row>
    <row r="285" spans="2:35" ht="30" hidden="1" customHeight="1" x14ac:dyDescent="0.45">
      <c r="B285" s="29"/>
      <c r="C285" s="29"/>
      <c r="D285" s="29"/>
      <c r="E285" s="29"/>
      <c r="F285" s="29"/>
      <c r="G285" s="29"/>
      <c r="H285" s="29"/>
      <c r="I285" s="29"/>
      <c r="J285" s="29"/>
      <c r="K285" s="29"/>
      <c r="L285" s="29"/>
      <c r="M285" s="29"/>
      <c r="N285" s="29"/>
      <c r="O285" s="29"/>
      <c r="P285" s="29"/>
      <c r="Q285" s="29"/>
      <c r="R285" s="29"/>
      <c r="S285" s="29"/>
      <c r="T285" s="29"/>
      <c r="U285" s="30"/>
      <c r="V285" s="30"/>
      <c r="W285" s="30"/>
      <c r="X285" s="30"/>
      <c r="Y285" s="30"/>
      <c r="Z285" s="30"/>
      <c r="AA285" s="30"/>
      <c r="AB285" s="30"/>
      <c r="AC285" s="31"/>
      <c r="AD285" s="31"/>
      <c r="AE285" s="31"/>
      <c r="AF285" s="31"/>
      <c r="AG285" s="31"/>
      <c r="AH285" s="32"/>
      <c r="AI285" s="32"/>
    </row>
    <row r="286" spans="2:35" ht="30" hidden="1" customHeight="1" x14ac:dyDescent="0.45">
      <c r="B286" s="29"/>
      <c r="C286" s="29"/>
      <c r="D286" s="29"/>
      <c r="E286" s="29"/>
      <c r="F286" s="29"/>
      <c r="G286" s="29"/>
      <c r="H286" s="29"/>
      <c r="I286" s="29"/>
      <c r="J286" s="29"/>
      <c r="K286" s="29"/>
      <c r="L286" s="29"/>
      <c r="M286" s="29"/>
      <c r="N286" s="29"/>
      <c r="O286" s="29"/>
      <c r="P286" s="29"/>
      <c r="Q286" s="29"/>
      <c r="R286" s="29"/>
      <c r="S286" s="29"/>
      <c r="T286" s="29"/>
      <c r="U286" s="30"/>
      <c r="V286" s="30"/>
      <c r="W286" s="30"/>
      <c r="X286" s="30"/>
      <c r="Y286" s="30"/>
      <c r="Z286" s="30"/>
      <c r="AA286" s="30"/>
      <c r="AB286" s="30"/>
      <c r="AC286" s="31"/>
      <c r="AD286" s="31"/>
      <c r="AE286" s="31"/>
      <c r="AF286" s="31"/>
      <c r="AG286" s="31"/>
      <c r="AH286" s="32"/>
      <c r="AI286" s="32"/>
    </row>
    <row r="287" spans="2:35" ht="30" hidden="1" customHeight="1" x14ac:dyDescent="0.45">
      <c r="B287" s="29"/>
      <c r="C287" s="29"/>
      <c r="D287" s="29"/>
      <c r="E287" s="29"/>
      <c r="F287" s="29"/>
      <c r="G287" s="29"/>
      <c r="H287" s="29"/>
      <c r="I287" s="29"/>
      <c r="J287" s="29"/>
      <c r="K287" s="29"/>
      <c r="L287" s="29"/>
      <c r="M287" s="29"/>
      <c r="N287" s="29"/>
      <c r="O287" s="29"/>
      <c r="P287" s="29"/>
      <c r="Q287" s="29"/>
      <c r="R287" s="29"/>
      <c r="S287" s="29"/>
      <c r="T287" s="29"/>
      <c r="U287" s="30"/>
      <c r="V287" s="30"/>
      <c r="W287" s="30"/>
      <c r="X287" s="30"/>
      <c r="Y287" s="30"/>
      <c r="Z287" s="30"/>
      <c r="AA287" s="30"/>
      <c r="AB287" s="30"/>
      <c r="AC287" s="31"/>
      <c r="AD287" s="31"/>
      <c r="AE287" s="31"/>
      <c r="AF287" s="31"/>
      <c r="AG287" s="31"/>
      <c r="AH287" s="32"/>
      <c r="AI287" s="32"/>
    </row>
    <row r="288" spans="2:35" ht="30" hidden="1" customHeight="1" x14ac:dyDescent="0.45">
      <c r="B288" s="29"/>
      <c r="C288" s="29"/>
      <c r="D288" s="29"/>
      <c r="E288" s="29"/>
      <c r="F288" s="29"/>
      <c r="G288" s="29"/>
      <c r="H288" s="29"/>
      <c r="I288" s="29"/>
      <c r="J288" s="29"/>
      <c r="K288" s="29"/>
      <c r="L288" s="29"/>
      <c r="M288" s="29"/>
      <c r="N288" s="29"/>
      <c r="O288" s="29"/>
      <c r="P288" s="29"/>
      <c r="Q288" s="29"/>
      <c r="R288" s="29"/>
      <c r="S288" s="29"/>
      <c r="T288" s="29"/>
      <c r="U288" s="30"/>
      <c r="V288" s="30"/>
      <c r="W288" s="30"/>
      <c r="X288" s="30"/>
      <c r="Y288" s="30"/>
      <c r="Z288" s="30"/>
      <c r="AA288" s="30"/>
      <c r="AB288" s="30"/>
      <c r="AC288" s="31"/>
      <c r="AD288" s="31"/>
      <c r="AE288" s="31"/>
      <c r="AF288" s="31"/>
      <c r="AG288" s="31"/>
      <c r="AH288" s="32"/>
      <c r="AI288" s="32"/>
    </row>
    <row r="289" spans="2:35" ht="30" hidden="1" customHeight="1" x14ac:dyDescent="0.45">
      <c r="B289" s="29"/>
      <c r="C289" s="29"/>
      <c r="D289" s="29"/>
      <c r="E289" s="29"/>
      <c r="F289" s="29"/>
      <c r="G289" s="29"/>
      <c r="H289" s="29"/>
      <c r="I289" s="29"/>
      <c r="J289" s="29"/>
      <c r="K289" s="29"/>
      <c r="L289" s="29"/>
      <c r="M289" s="29"/>
      <c r="N289" s="29"/>
      <c r="O289" s="29"/>
      <c r="P289" s="29"/>
      <c r="Q289" s="29"/>
      <c r="R289" s="29"/>
      <c r="S289" s="29"/>
      <c r="T289" s="29"/>
      <c r="U289" s="30"/>
      <c r="V289" s="30"/>
      <c r="W289" s="30"/>
      <c r="X289" s="30"/>
      <c r="Y289" s="30"/>
      <c r="Z289" s="30"/>
      <c r="AA289" s="30"/>
      <c r="AB289" s="30"/>
      <c r="AC289" s="31"/>
      <c r="AD289" s="31"/>
      <c r="AE289" s="31"/>
      <c r="AF289" s="31"/>
      <c r="AG289" s="31"/>
      <c r="AH289" s="32"/>
      <c r="AI289" s="32"/>
    </row>
    <row r="290" spans="2:35" ht="30" hidden="1" customHeight="1" x14ac:dyDescent="0.45">
      <c r="B290" s="29"/>
      <c r="C290" s="29"/>
      <c r="D290" s="29"/>
      <c r="E290" s="29"/>
      <c r="F290" s="29"/>
      <c r="G290" s="29"/>
      <c r="H290" s="29"/>
      <c r="I290" s="29"/>
      <c r="J290" s="29"/>
      <c r="K290" s="29"/>
      <c r="L290" s="29"/>
      <c r="M290" s="29"/>
      <c r="N290" s="29"/>
      <c r="O290" s="29"/>
      <c r="P290" s="29"/>
      <c r="Q290" s="29"/>
      <c r="R290" s="29"/>
      <c r="S290" s="29"/>
      <c r="T290" s="29"/>
      <c r="U290" s="30"/>
      <c r="V290" s="30"/>
      <c r="W290" s="30"/>
      <c r="X290" s="30"/>
      <c r="Y290" s="30"/>
      <c r="Z290" s="30"/>
      <c r="AA290" s="30"/>
      <c r="AB290" s="30"/>
      <c r="AC290" s="31"/>
      <c r="AD290" s="31"/>
      <c r="AE290" s="31"/>
      <c r="AF290" s="31"/>
      <c r="AG290" s="31"/>
      <c r="AH290" s="32"/>
      <c r="AI290" s="32"/>
    </row>
    <row r="291" spans="2:35" ht="30" hidden="1" customHeight="1" x14ac:dyDescent="0.45">
      <c r="B291" s="29"/>
      <c r="C291" s="29"/>
      <c r="D291" s="29"/>
      <c r="E291" s="29"/>
      <c r="F291" s="29"/>
      <c r="G291" s="29"/>
      <c r="H291" s="29"/>
      <c r="I291" s="29"/>
      <c r="J291" s="29"/>
      <c r="K291" s="29"/>
      <c r="L291" s="29"/>
      <c r="M291" s="29"/>
      <c r="N291" s="29"/>
      <c r="O291" s="29"/>
      <c r="P291" s="29"/>
      <c r="Q291" s="29"/>
      <c r="R291" s="29"/>
      <c r="S291" s="29"/>
      <c r="T291" s="29"/>
      <c r="U291" s="30"/>
      <c r="V291" s="30"/>
      <c r="W291" s="30"/>
      <c r="X291" s="30"/>
      <c r="Y291" s="30"/>
      <c r="Z291" s="30"/>
      <c r="AA291" s="30"/>
      <c r="AB291" s="30"/>
      <c r="AC291" s="31"/>
      <c r="AD291" s="31"/>
      <c r="AE291" s="31"/>
      <c r="AF291" s="31"/>
      <c r="AG291" s="31"/>
      <c r="AH291" s="32"/>
      <c r="AI291" s="32"/>
    </row>
    <row r="292" spans="2:35" ht="30" hidden="1" customHeight="1" x14ac:dyDescent="0.45">
      <c r="B292" s="29"/>
      <c r="C292" s="29"/>
      <c r="D292" s="29"/>
      <c r="E292" s="29"/>
      <c r="F292" s="29"/>
      <c r="G292" s="29"/>
      <c r="H292" s="29"/>
      <c r="I292" s="29"/>
      <c r="J292" s="29"/>
      <c r="K292" s="29"/>
      <c r="L292" s="29"/>
      <c r="M292" s="29"/>
      <c r="N292" s="29"/>
      <c r="O292" s="29"/>
      <c r="P292" s="29"/>
      <c r="Q292" s="29"/>
      <c r="R292" s="29"/>
      <c r="S292" s="29"/>
      <c r="T292" s="29"/>
      <c r="U292" s="30"/>
      <c r="V292" s="30"/>
      <c r="W292" s="30"/>
      <c r="X292" s="30"/>
      <c r="Y292" s="30"/>
      <c r="Z292" s="30"/>
      <c r="AA292" s="30"/>
      <c r="AB292" s="30"/>
      <c r="AC292" s="31"/>
      <c r="AD292" s="31"/>
      <c r="AE292" s="31"/>
      <c r="AF292" s="31"/>
      <c r="AG292" s="31"/>
      <c r="AH292" s="32"/>
      <c r="AI292" s="32"/>
    </row>
    <row r="293" spans="2:35" ht="30" hidden="1" customHeight="1" x14ac:dyDescent="0.45">
      <c r="B293" s="29"/>
      <c r="C293" s="29"/>
      <c r="D293" s="29"/>
      <c r="E293" s="29"/>
      <c r="F293" s="29"/>
      <c r="G293" s="29"/>
      <c r="H293" s="29"/>
      <c r="I293" s="29"/>
      <c r="J293" s="29"/>
      <c r="K293" s="29"/>
      <c r="L293" s="29"/>
      <c r="M293" s="29"/>
      <c r="N293" s="29"/>
      <c r="O293" s="29"/>
      <c r="P293" s="29"/>
      <c r="Q293" s="29"/>
      <c r="R293" s="29"/>
      <c r="S293" s="29"/>
      <c r="T293" s="29"/>
      <c r="U293" s="30"/>
      <c r="V293" s="30"/>
      <c r="W293" s="30"/>
      <c r="X293" s="30"/>
      <c r="Y293" s="30"/>
      <c r="Z293" s="30"/>
      <c r="AA293" s="30"/>
      <c r="AB293" s="30"/>
      <c r="AC293" s="31"/>
      <c r="AD293" s="31"/>
      <c r="AE293" s="31"/>
      <c r="AF293" s="31"/>
      <c r="AG293" s="31"/>
      <c r="AH293" s="32"/>
      <c r="AI293" s="32"/>
    </row>
    <row r="294" spans="2:35" ht="30" hidden="1" customHeight="1" x14ac:dyDescent="0.45">
      <c r="B294" s="29"/>
      <c r="C294" s="29"/>
      <c r="D294" s="29"/>
      <c r="E294" s="29"/>
      <c r="F294" s="29"/>
      <c r="G294" s="29"/>
      <c r="H294" s="29"/>
      <c r="I294" s="29"/>
      <c r="J294" s="29"/>
      <c r="K294" s="29"/>
      <c r="L294" s="29"/>
      <c r="M294" s="29"/>
      <c r="N294" s="29"/>
      <c r="O294" s="29"/>
      <c r="P294" s="29"/>
      <c r="Q294" s="29"/>
      <c r="R294" s="29"/>
      <c r="S294" s="29"/>
      <c r="T294" s="29"/>
      <c r="U294" s="30"/>
      <c r="V294" s="30"/>
      <c r="W294" s="30"/>
      <c r="X294" s="30"/>
      <c r="Y294" s="30"/>
      <c r="Z294" s="30"/>
      <c r="AA294" s="30"/>
      <c r="AB294" s="30"/>
      <c r="AC294" s="31"/>
      <c r="AD294" s="31"/>
      <c r="AE294" s="31"/>
      <c r="AF294" s="31"/>
      <c r="AG294" s="31"/>
      <c r="AH294" s="32"/>
      <c r="AI294" s="32"/>
    </row>
    <row r="295" spans="2:35" ht="30" hidden="1" customHeight="1" x14ac:dyDescent="0.45">
      <c r="B295" s="29"/>
      <c r="C295" s="29"/>
      <c r="D295" s="29"/>
      <c r="E295" s="29"/>
      <c r="F295" s="29"/>
      <c r="G295" s="29"/>
      <c r="H295" s="29"/>
      <c r="I295" s="29"/>
      <c r="J295" s="29"/>
      <c r="K295" s="29"/>
      <c r="L295" s="29"/>
      <c r="M295" s="29"/>
      <c r="N295" s="29"/>
      <c r="O295" s="29"/>
      <c r="P295" s="29"/>
      <c r="Q295" s="29"/>
      <c r="R295" s="29"/>
      <c r="S295" s="29"/>
      <c r="T295" s="29"/>
      <c r="U295" s="30"/>
      <c r="V295" s="30"/>
      <c r="W295" s="30"/>
      <c r="X295" s="30"/>
      <c r="Y295" s="30"/>
      <c r="Z295" s="30"/>
      <c r="AA295" s="30"/>
      <c r="AB295" s="30"/>
      <c r="AC295" s="31"/>
      <c r="AD295" s="31"/>
      <c r="AE295" s="31"/>
      <c r="AF295" s="31"/>
      <c r="AG295" s="31"/>
      <c r="AH295" s="32"/>
      <c r="AI295" s="32"/>
    </row>
    <row r="296" spans="2:35" ht="30" hidden="1" customHeight="1" x14ac:dyDescent="0.45">
      <c r="B296" s="29"/>
      <c r="C296" s="29"/>
      <c r="D296" s="29"/>
      <c r="E296" s="29"/>
      <c r="F296" s="29"/>
      <c r="G296" s="29"/>
      <c r="H296" s="29"/>
      <c r="I296" s="29"/>
      <c r="J296" s="29"/>
      <c r="K296" s="29"/>
      <c r="L296" s="29"/>
      <c r="M296" s="29"/>
      <c r="N296" s="29"/>
      <c r="O296" s="29"/>
      <c r="P296" s="29"/>
      <c r="Q296" s="29"/>
      <c r="R296" s="29"/>
      <c r="S296" s="29"/>
      <c r="T296" s="29"/>
      <c r="U296" s="30"/>
      <c r="V296" s="30"/>
      <c r="W296" s="30"/>
      <c r="X296" s="30"/>
      <c r="Y296" s="30"/>
      <c r="Z296" s="30"/>
      <c r="AA296" s="30"/>
      <c r="AB296" s="30"/>
      <c r="AC296" s="31"/>
      <c r="AD296" s="31"/>
      <c r="AE296" s="31"/>
      <c r="AF296" s="31"/>
      <c r="AG296" s="31"/>
      <c r="AH296" s="32"/>
      <c r="AI296" s="32"/>
    </row>
    <row r="297" spans="2:35" ht="30" hidden="1" customHeight="1" x14ac:dyDescent="0.45">
      <c r="B297" s="29"/>
      <c r="C297" s="29"/>
      <c r="D297" s="29"/>
      <c r="E297" s="29"/>
      <c r="F297" s="29"/>
      <c r="G297" s="29"/>
      <c r="H297" s="29"/>
      <c r="I297" s="29"/>
      <c r="J297" s="29"/>
      <c r="K297" s="29"/>
      <c r="L297" s="29"/>
      <c r="M297" s="29"/>
      <c r="N297" s="29"/>
      <c r="O297" s="29"/>
      <c r="P297" s="29"/>
      <c r="Q297" s="29"/>
      <c r="R297" s="29"/>
      <c r="S297" s="29"/>
      <c r="T297" s="29"/>
      <c r="U297" s="30"/>
      <c r="V297" s="30"/>
      <c r="W297" s="30"/>
      <c r="X297" s="30"/>
      <c r="Y297" s="30"/>
      <c r="Z297" s="30"/>
      <c r="AA297" s="30"/>
      <c r="AB297" s="30"/>
      <c r="AC297" s="31"/>
      <c r="AD297" s="31"/>
      <c r="AE297" s="31"/>
      <c r="AF297" s="31"/>
      <c r="AG297" s="31"/>
      <c r="AH297" s="32"/>
      <c r="AI297" s="32"/>
    </row>
    <row r="298" spans="2:35" ht="30" hidden="1" customHeight="1" x14ac:dyDescent="0.45">
      <c r="B298" s="29"/>
      <c r="C298" s="29"/>
      <c r="D298" s="29"/>
      <c r="E298" s="29"/>
      <c r="F298" s="29"/>
      <c r="G298" s="29"/>
      <c r="H298" s="29"/>
      <c r="I298" s="29"/>
      <c r="J298" s="29"/>
      <c r="K298" s="29"/>
      <c r="L298" s="29"/>
      <c r="M298" s="29"/>
      <c r="N298" s="29"/>
      <c r="O298" s="29"/>
      <c r="P298" s="29"/>
      <c r="Q298" s="29"/>
      <c r="R298" s="29"/>
      <c r="S298" s="29"/>
      <c r="T298" s="29"/>
      <c r="U298" s="30"/>
      <c r="V298" s="30"/>
      <c r="W298" s="30"/>
      <c r="X298" s="30"/>
      <c r="Y298" s="30"/>
      <c r="Z298" s="30"/>
      <c r="AA298" s="30"/>
      <c r="AB298" s="30"/>
      <c r="AC298" s="31"/>
      <c r="AD298" s="31"/>
      <c r="AE298" s="31"/>
      <c r="AF298" s="31"/>
      <c r="AG298" s="31"/>
      <c r="AH298" s="32"/>
      <c r="AI298" s="32"/>
    </row>
    <row r="299" spans="2:35" ht="30" hidden="1" customHeight="1" x14ac:dyDescent="0.45">
      <c r="B299" s="29"/>
      <c r="C299" s="29"/>
      <c r="D299" s="29"/>
      <c r="E299" s="29"/>
      <c r="F299" s="29"/>
      <c r="G299" s="29"/>
      <c r="H299" s="29"/>
      <c r="I299" s="29"/>
      <c r="J299" s="29"/>
      <c r="K299" s="29"/>
      <c r="L299" s="29"/>
      <c r="M299" s="29"/>
      <c r="N299" s="29"/>
      <c r="O299" s="29"/>
      <c r="P299" s="29"/>
      <c r="Q299" s="29"/>
      <c r="R299" s="29"/>
      <c r="S299" s="29"/>
      <c r="T299" s="29"/>
      <c r="U299" s="30"/>
      <c r="V299" s="30"/>
      <c r="W299" s="30"/>
      <c r="X299" s="30"/>
      <c r="Y299" s="30"/>
      <c r="Z299" s="30"/>
      <c r="AA299" s="30"/>
      <c r="AB299" s="30"/>
      <c r="AC299" s="31"/>
      <c r="AD299" s="31"/>
      <c r="AE299" s="31"/>
      <c r="AF299" s="31"/>
      <c r="AG299" s="31"/>
      <c r="AH299" s="32"/>
      <c r="AI299" s="32"/>
    </row>
    <row r="300" spans="2:35" ht="30" hidden="1" customHeight="1" x14ac:dyDescent="0.45">
      <c r="B300" s="29"/>
      <c r="C300" s="29"/>
      <c r="D300" s="29"/>
      <c r="E300" s="29"/>
      <c r="F300" s="29"/>
      <c r="G300" s="29"/>
      <c r="H300" s="29"/>
      <c r="I300" s="29"/>
      <c r="J300" s="29"/>
      <c r="K300" s="29"/>
      <c r="L300" s="29"/>
      <c r="M300" s="29"/>
      <c r="N300" s="29"/>
      <c r="O300" s="29"/>
      <c r="P300" s="29"/>
      <c r="Q300" s="29"/>
      <c r="R300" s="29"/>
      <c r="S300" s="29"/>
      <c r="T300" s="29"/>
      <c r="U300" s="30"/>
      <c r="V300" s="30"/>
      <c r="W300" s="30"/>
      <c r="X300" s="30"/>
      <c r="Y300" s="30"/>
      <c r="Z300" s="30"/>
      <c r="AA300" s="30"/>
      <c r="AB300" s="30"/>
      <c r="AC300" s="31"/>
      <c r="AD300" s="31"/>
      <c r="AE300" s="31"/>
      <c r="AF300" s="31"/>
      <c r="AG300" s="31"/>
      <c r="AH300" s="32"/>
      <c r="AI300" s="32"/>
    </row>
    <row r="301" spans="2:35" ht="30" hidden="1" customHeight="1" x14ac:dyDescent="0.45">
      <c r="B301" s="29"/>
      <c r="C301" s="29"/>
      <c r="D301" s="29"/>
      <c r="E301" s="29"/>
      <c r="F301" s="29"/>
      <c r="G301" s="29"/>
      <c r="H301" s="29"/>
      <c r="I301" s="29"/>
      <c r="J301" s="29"/>
      <c r="K301" s="29"/>
      <c r="L301" s="29"/>
      <c r="M301" s="29"/>
      <c r="N301" s="29"/>
      <c r="O301" s="29"/>
      <c r="P301" s="29"/>
      <c r="Q301" s="29"/>
      <c r="R301" s="29"/>
      <c r="S301" s="29"/>
      <c r="T301" s="29"/>
      <c r="U301" s="30"/>
      <c r="V301" s="30"/>
      <c r="W301" s="30"/>
      <c r="X301" s="30"/>
      <c r="Y301" s="30"/>
      <c r="Z301" s="30"/>
      <c r="AA301" s="30"/>
      <c r="AB301" s="30"/>
      <c r="AC301" s="31"/>
      <c r="AD301" s="31"/>
      <c r="AE301" s="31"/>
      <c r="AF301" s="31"/>
      <c r="AG301" s="31"/>
      <c r="AH301" s="32"/>
      <c r="AI301" s="32"/>
    </row>
    <row r="302" spans="2:35" ht="30" hidden="1" customHeight="1" x14ac:dyDescent="0.45">
      <c r="B302" s="29"/>
      <c r="C302" s="29"/>
      <c r="D302" s="29"/>
      <c r="E302" s="29"/>
      <c r="F302" s="29"/>
      <c r="G302" s="29"/>
      <c r="H302" s="29"/>
      <c r="I302" s="29"/>
      <c r="J302" s="29"/>
      <c r="K302" s="29"/>
      <c r="L302" s="29"/>
      <c r="M302" s="29"/>
      <c r="N302" s="29"/>
      <c r="O302" s="29"/>
      <c r="P302" s="29"/>
      <c r="Q302" s="29"/>
      <c r="R302" s="29"/>
      <c r="S302" s="29"/>
      <c r="T302" s="29"/>
      <c r="U302" s="30"/>
      <c r="V302" s="30"/>
      <c r="W302" s="30"/>
      <c r="X302" s="30"/>
      <c r="Y302" s="30"/>
      <c r="Z302" s="30"/>
      <c r="AA302" s="30"/>
      <c r="AB302" s="30"/>
      <c r="AC302" s="31"/>
      <c r="AD302" s="31"/>
      <c r="AE302" s="31"/>
      <c r="AF302" s="31"/>
      <c r="AG302" s="31"/>
      <c r="AH302" s="32"/>
      <c r="AI302" s="32"/>
    </row>
    <row r="303" spans="2:35" ht="30" hidden="1" customHeight="1" x14ac:dyDescent="0.45">
      <c r="B303" s="29"/>
      <c r="C303" s="29"/>
      <c r="D303" s="29"/>
      <c r="E303" s="29"/>
      <c r="F303" s="29"/>
      <c r="G303" s="29"/>
      <c r="H303" s="29"/>
      <c r="I303" s="29"/>
      <c r="J303" s="29"/>
      <c r="K303" s="29"/>
      <c r="L303" s="29"/>
      <c r="M303" s="29"/>
      <c r="N303" s="29"/>
      <c r="O303" s="29"/>
      <c r="P303" s="29"/>
      <c r="Q303" s="29"/>
      <c r="R303" s="29"/>
      <c r="S303" s="29"/>
      <c r="T303" s="29"/>
      <c r="U303" s="30"/>
      <c r="V303" s="30"/>
      <c r="W303" s="30"/>
      <c r="X303" s="30"/>
      <c r="Y303" s="30"/>
      <c r="Z303" s="30"/>
      <c r="AA303" s="30"/>
      <c r="AB303" s="30"/>
      <c r="AC303" s="31"/>
      <c r="AD303" s="31"/>
      <c r="AE303" s="31"/>
      <c r="AF303" s="31"/>
      <c r="AG303" s="31"/>
      <c r="AH303" s="32"/>
      <c r="AI303" s="32"/>
    </row>
    <row r="304" spans="2:35" ht="30" hidden="1" customHeight="1" x14ac:dyDescent="0.45">
      <c r="B304" s="29"/>
      <c r="C304" s="29"/>
      <c r="D304" s="29"/>
      <c r="E304" s="29"/>
      <c r="F304" s="29"/>
      <c r="G304" s="29"/>
      <c r="H304" s="29"/>
      <c r="I304" s="29"/>
      <c r="J304" s="29"/>
      <c r="K304" s="29"/>
      <c r="L304" s="29"/>
      <c r="M304" s="29"/>
      <c r="N304" s="29"/>
      <c r="O304" s="29"/>
      <c r="P304" s="29"/>
      <c r="Q304" s="29"/>
      <c r="R304" s="29"/>
      <c r="S304" s="29"/>
      <c r="T304" s="29"/>
      <c r="U304" s="30"/>
      <c r="V304" s="30"/>
      <c r="W304" s="30"/>
      <c r="X304" s="30"/>
      <c r="Y304" s="30"/>
      <c r="Z304" s="30"/>
      <c r="AA304" s="30"/>
      <c r="AB304" s="30"/>
      <c r="AC304" s="31"/>
      <c r="AD304" s="31"/>
      <c r="AE304" s="31"/>
      <c r="AF304" s="31"/>
      <c r="AG304" s="31"/>
      <c r="AH304" s="32"/>
      <c r="AI304" s="32"/>
    </row>
    <row r="305" spans="2:35" ht="30" hidden="1" customHeight="1" x14ac:dyDescent="0.45">
      <c r="B305" s="29"/>
      <c r="C305" s="29"/>
      <c r="D305" s="29"/>
      <c r="E305" s="29"/>
      <c r="F305" s="29"/>
      <c r="G305" s="29"/>
      <c r="H305" s="29"/>
      <c r="I305" s="29"/>
      <c r="J305" s="29"/>
      <c r="K305" s="29"/>
      <c r="L305" s="29"/>
      <c r="M305" s="29"/>
      <c r="N305" s="29"/>
      <c r="O305" s="29"/>
      <c r="P305" s="29"/>
      <c r="Q305" s="29"/>
      <c r="R305" s="29"/>
      <c r="S305" s="29"/>
      <c r="T305" s="29"/>
      <c r="U305" s="30"/>
      <c r="V305" s="30"/>
      <c r="W305" s="30"/>
      <c r="X305" s="30"/>
      <c r="Y305" s="30"/>
      <c r="Z305" s="30"/>
      <c r="AA305" s="30"/>
      <c r="AB305" s="30"/>
      <c r="AC305" s="31"/>
      <c r="AD305" s="31"/>
      <c r="AE305" s="31"/>
      <c r="AF305" s="31"/>
      <c r="AG305" s="31"/>
      <c r="AH305" s="32"/>
      <c r="AI305" s="32"/>
    </row>
    <row r="306" spans="2:35" ht="30" hidden="1" customHeight="1" x14ac:dyDescent="0.45">
      <c r="B306" s="29"/>
      <c r="C306" s="29"/>
      <c r="D306" s="29"/>
      <c r="E306" s="29"/>
      <c r="F306" s="29"/>
      <c r="G306" s="29"/>
      <c r="H306" s="29"/>
      <c r="I306" s="29"/>
      <c r="J306" s="29"/>
      <c r="K306" s="29"/>
      <c r="L306" s="29"/>
      <c r="M306" s="29"/>
      <c r="N306" s="29"/>
      <c r="O306" s="29"/>
      <c r="P306" s="29"/>
      <c r="Q306" s="29"/>
      <c r="R306" s="29"/>
      <c r="S306" s="29"/>
      <c r="T306" s="29"/>
      <c r="U306" s="30"/>
      <c r="V306" s="30"/>
      <c r="W306" s="30"/>
      <c r="X306" s="30"/>
      <c r="Y306" s="30"/>
      <c r="Z306" s="30"/>
      <c r="AA306" s="30"/>
      <c r="AB306" s="30"/>
      <c r="AC306" s="31"/>
      <c r="AD306" s="31"/>
      <c r="AE306" s="31"/>
      <c r="AF306" s="31"/>
      <c r="AG306" s="31"/>
      <c r="AH306" s="32"/>
      <c r="AI306" s="32"/>
    </row>
    <row r="307" spans="2:35" ht="30" hidden="1" customHeight="1" x14ac:dyDescent="0.45">
      <c r="B307" s="29"/>
      <c r="C307" s="29"/>
      <c r="D307" s="29"/>
      <c r="E307" s="29"/>
      <c r="F307" s="29"/>
      <c r="G307" s="29"/>
      <c r="H307" s="29"/>
      <c r="I307" s="29"/>
      <c r="J307" s="29"/>
      <c r="K307" s="29"/>
      <c r="L307" s="29"/>
      <c r="M307" s="29"/>
      <c r="N307" s="29"/>
      <c r="O307" s="29"/>
      <c r="P307" s="29"/>
      <c r="Q307" s="29"/>
      <c r="R307" s="29"/>
      <c r="S307" s="29"/>
      <c r="T307" s="29"/>
      <c r="U307" s="30"/>
      <c r="V307" s="30"/>
      <c r="W307" s="30"/>
      <c r="X307" s="30"/>
      <c r="Y307" s="30"/>
      <c r="Z307" s="30"/>
      <c r="AA307" s="30"/>
      <c r="AB307" s="30"/>
      <c r="AC307" s="31"/>
      <c r="AD307" s="31"/>
      <c r="AE307" s="31"/>
      <c r="AF307" s="31"/>
      <c r="AG307" s="31"/>
      <c r="AH307" s="32"/>
      <c r="AI307" s="32"/>
    </row>
    <row r="308" spans="2:35" ht="30" hidden="1" customHeight="1" x14ac:dyDescent="0.45">
      <c r="B308" s="29"/>
      <c r="C308" s="29"/>
      <c r="D308" s="29"/>
      <c r="E308" s="29"/>
      <c r="F308" s="29"/>
      <c r="G308" s="29"/>
      <c r="H308" s="29"/>
      <c r="I308" s="29"/>
      <c r="J308" s="29"/>
      <c r="K308" s="29"/>
      <c r="L308" s="29"/>
      <c r="M308" s="29"/>
      <c r="N308" s="29"/>
      <c r="O308" s="29"/>
      <c r="P308" s="29"/>
      <c r="Q308" s="29"/>
      <c r="R308" s="29"/>
      <c r="S308" s="29"/>
      <c r="T308" s="29"/>
      <c r="U308" s="30"/>
      <c r="V308" s="30"/>
      <c r="W308" s="30"/>
      <c r="X308" s="30"/>
      <c r="Y308" s="30"/>
      <c r="Z308" s="30"/>
      <c r="AA308" s="30"/>
      <c r="AB308" s="30"/>
      <c r="AC308" s="31"/>
      <c r="AD308" s="31"/>
      <c r="AE308" s="31"/>
      <c r="AF308" s="31"/>
      <c r="AG308" s="31"/>
      <c r="AH308" s="32"/>
      <c r="AI308" s="32"/>
    </row>
    <row r="309" spans="2:35" ht="30" hidden="1" customHeight="1" x14ac:dyDescent="0.45">
      <c r="B309" s="29"/>
      <c r="C309" s="29"/>
      <c r="D309" s="29"/>
      <c r="E309" s="29"/>
      <c r="F309" s="29"/>
      <c r="G309" s="29"/>
      <c r="H309" s="29"/>
      <c r="I309" s="29"/>
      <c r="J309" s="29"/>
      <c r="K309" s="29"/>
      <c r="L309" s="29"/>
      <c r="M309" s="29"/>
      <c r="N309" s="29"/>
      <c r="O309" s="29"/>
      <c r="P309" s="29"/>
      <c r="Q309" s="29"/>
      <c r="R309" s="29"/>
      <c r="S309" s="29"/>
      <c r="T309" s="29"/>
      <c r="U309" s="30"/>
      <c r="V309" s="30"/>
      <c r="W309" s="30"/>
      <c r="X309" s="30"/>
      <c r="Y309" s="30"/>
      <c r="Z309" s="30"/>
      <c r="AA309" s="30"/>
      <c r="AB309" s="30"/>
      <c r="AC309" s="31"/>
      <c r="AD309" s="31"/>
      <c r="AE309" s="31"/>
      <c r="AF309" s="31"/>
      <c r="AG309" s="31"/>
      <c r="AH309" s="32"/>
      <c r="AI309" s="32"/>
    </row>
    <row r="310" spans="2:35" ht="30" hidden="1" customHeight="1" x14ac:dyDescent="0.45">
      <c r="B310" s="29"/>
      <c r="C310" s="29"/>
      <c r="D310" s="29"/>
      <c r="E310" s="29"/>
      <c r="F310" s="29"/>
      <c r="G310" s="29"/>
      <c r="H310" s="29"/>
      <c r="I310" s="29"/>
      <c r="J310" s="29"/>
      <c r="K310" s="29"/>
      <c r="L310" s="29"/>
      <c r="M310" s="29"/>
      <c r="N310" s="29"/>
      <c r="O310" s="29"/>
      <c r="P310" s="29"/>
      <c r="Q310" s="29"/>
      <c r="R310" s="29"/>
      <c r="S310" s="29"/>
      <c r="T310" s="29"/>
      <c r="U310" s="30"/>
      <c r="V310" s="30"/>
      <c r="W310" s="30"/>
      <c r="X310" s="30"/>
      <c r="Y310" s="30"/>
      <c r="Z310" s="30"/>
      <c r="AA310" s="30"/>
      <c r="AB310" s="30"/>
      <c r="AC310" s="31"/>
      <c r="AD310" s="31"/>
      <c r="AE310" s="31"/>
      <c r="AF310" s="31"/>
      <c r="AG310" s="31"/>
      <c r="AH310" s="32"/>
      <c r="AI310" s="32"/>
    </row>
    <row r="311" spans="2:35" ht="30" hidden="1" customHeight="1" x14ac:dyDescent="0.45">
      <c r="B311" s="29"/>
      <c r="C311" s="29"/>
      <c r="D311" s="29"/>
      <c r="E311" s="29"/>
      <c r="F311" s="29"/>
      <c r="G311" s="29"/>
      <c r="H311" s="29"/>
      <c r="I311" s="29"/>
      <c r="J311" s="29"/>
      <c r="K311" s="29"/>
      <c r="L311" s="29"/>
      <c r="M311" s="29"/>
      <c r="N311" s="29"/>
      <c r="O311" s="29"/>
      <c r="P311" s="29"/>
      <c r="Q311" s="29"/>
      <c r="R311" s="29"/>
      <c r="S311" s="29"/>
      <c r="T311" s="29"/>
      <c r="U311" s="30"/>
      <c r="V311" s="30"/>
      <c r="W311" s="30"/>
      <c r="X311" s="30"/>
      <c r="Y311" s="30"/>
      <c r="Z311" s="30"/>
      <c r="AA311" s="30"/>
      <c r="AB311" s="30"/>
      <c r="AC311" s="31"/>
      <c r="AD311" s="31"/>
      <c r="AE311" s="31"/>
      <c r="AF311" s="31"/>
      <c r="AG311" s="31"/>
      <c r="AH311" s="32"/>
      <c r="AI311" s="32"/>
    </row>
    <row r="312" spans="2:35" ht="30" hidden="1" customHeight="1" x14ac:dyDescent="0.45">
      <c r="B312" s="29"/>
      <c r="C312" s="29"/>
      <c r="D312" s="29"/>
      <c r="E312" s="29"/>
      <c r="F312" s="29"/>
      <c r="G312" s="29"/>
      <c r="H312" s="29"/>
      <c r="I312" s="29"/>
      <c r="J312" s="29"/>
      <c r="K312" s="29"/>
      <c r="L312" s="29"/>
      <c r="M312" s="29"/>
      <c r="N312" s="29"/>
      <c r="O312" s="29"/>
      <c r="P312" s="29"/>
      <c r="Q312" s="29"/>
      <c r="R312" s="29"/>
      <c r="S312" s="29"/>
      <c r="T312" s="29"/>
      <c r="U312" s="30"/>
      <c r="V312" s="30"/>
      <c r="W312" s="30"/>
      <c r="X312" s="30"/>
      <c r="Y312" s="30"/>
      <c r="Z312" s="30"/>
      <c r="AA312" s="30"/>
      <c r="AB312" s="30"/>
      <c r="AC312" s="31"/>
      <c r="AD312" s="31"/>
      <c r="AE312" s="31"/>
      <c r="AF312" s="31"/>
      <c r="AG312" s="31"/>
      <c r="AH312" s="32"/>
      <c r="AI312" s="32"/>
    </row>
    <row r="313" spans="2:35" ht="30" hidden="1" customHeight="1" x14ac:dyDescent="0.45">
      <c r="B313" s="29"/>
      <c r="C313" s="29"/>
      <c r="D313" s="29"/>
      <c r="E313" s="29"/>
      <c r="F313" s="29"/>
      <c r="G313" s="29"/>
      <c r="H313" s="29"/>
      <c r="I313" s="29"/>
      <c r="J313" s="29"/>
      <c r="K313" s="29"/>
      <c r="L313" s="29"/>
      <c r="M313" s="29"/>
      <c r="N313" s="29"/>
      <c r="O313" s="29"/>
      <c r="P313" s="29"/>
      <c r="Q313" s="29"/>
      <c r="R313" s="29"/>
      <c r="S313" s="29"/>
      <c r="T313" s="29"/>
      <c r="U313" s="30"/>
      <c r="V313" s="30"/>
      <c r="W313" s="30"/>
      <c r="X313" s="30"/>
      <c r="Y313" s="30"/>
      <c r="Z313" s="30"/>
      <c r="AA313" s="30"/>
      <c r="AB313" s="30"/>
      <c r="AC313" s="31"/>
      <c r="AD313" s="31"/>
      <c r="AE313" s="31"/>
      <c r="AF313" s="31"/>
      <c r="AG313" s="31"/>
      <c r="AH313" s="32"/>
      <c r="AI313" s="32"/>
    </row>
    <row r="314" spans="2:35" ht="30" hidden="1" customHeight="1" x14ac:dyDescent="0.45">
      <c r="B314" s="29"/>
      <c r="C314" s="29"/>
      <c r="D314" s="29"/>
      <c r="E314" s="29"/>
      <c r="F314" s="29"/>
      <c r="G314" s="29"/>
      <c r="H314" s="29"/>
      <c r="I314" s="29"/>
      <c r="J314" s="29"/>
      <c r="K314" s="29"/>
      <c r="L314" s="29"/>
      <c r="M314" s="29"/>
      <c r="N314" s="29"/>
      <c r="O314" s="29"/>
      <c r="P314" s="29"/>
      <c r="Q314" s="29"/>
      <c r="R314" s="29"/>
      <c r="S314" s="29"/>
      <c r="T314" s="29"/>
      <c r="U314" s="30"/>
      <c r="V314" s="30"/>
      <c r="W314" s="30"/>
      <c r="X314" s="30"/>
      <c r="Y314" s="30"/>
      <c r="Z314" s="30"/>
      <c r="AA314" s="30"/>
      <c r="AB314" s="30"/>
      <c r="AC314" s="31"/>
      <c r="AD314" s="31"/>
      <c r="AE314" s="31"/>
      <c r="AF314" s="31"/>
      <c r="AG314" s="31"/>
      <c r="AH314" s="32"/>
      <c r="AI314" s="32"/>
    </row>
    <row r="315" spans="2:35" ht="30" hidden="1" customHeight="1" x14ac:dyDescent="0.45">
      <c r="B315" s="29"/>
      <c r="C315" s="29"/>
      <c r="D315" s="29"/>
      <c r="E315" s="29"/>
      <c r="F315" s="29"/>
      <c r="G315" s="29"/>
      <c r="H315" s="29"/>
      <c r="I315" s="29"/>
      <c r="J315" s="29"/>
      <c r="K315" s="29"/>
      <c r="L315" s="29"/>
      <c r="M315" s="29"/>
      <c r="N315" s="29"/>
      <c r="O315" s="29"/>
      <c r="P315" s="29"/>
      <c r="Q315" s="29"/>
      <c r="R315" s="29"/>
      <c r="S315" s="29"/>
      <c r="T315" s="29"/>
      <c r="U315" s="30"/>
      <c r="V315" s="30"/>
      <c r="W315" s="30"/>
      <c r="X315" s="30"/>
      <c r="Y315" s="30"/>
      <c r="Z315" s="30"/>
      <c r="AA315" s="30"/>
      <c r="AB315" s="30"/>
      <c r="AC315" s="31"/>
      <c r="AD315" s="31"/>
      <c r="AE315" s="31"/>
      <c r="AF315" s="31"/>
      <c r="AG315" s="31"/>
      <c r="AH315" s="32"/>
      <c r="AI315" s="32"/>
    </row>
    <row r="316" spans="2:35" ht="30" hidden="1" customHeight="1" x14ac:dyDescent="0.45">
      <c r="B316" s="29"/>
      <c r="C316" s="29"/>
      <c r="D316" s="29"/>
      <c r="E316" s="29"/>
      <c r="F316" s="29"/>
      <c r="G316" s="29"/>
      <c r="H316" s="29"/>
      <c r="I316" s="29"/>
      <c r="J316" s="29"/>
      <c r="K316" s="29"/>
      <c r="L316" s="29"/>
      <c r="M316" s="29"/>
      <c r="N316" s="29"/>
      <c r="O316" s="29"/>
      <c r="P316" s="29"/>
      <c r="Q316" s="29"/>
      <c r="R316" s="29"/>
      <c r="S316" s="29"/>
      <c r="T316" s="29"/>
      <c r="U316" s="30"/>
      <c r="V316" s="30"/>
      <c r="W316" s="30"/>
      <c r="X316" s="30"/>
      <c r="Y316" s="30"/>
      <c r="Z316" s="30"/>
      <c r="AA316" s="30"/>
      <c r="AB316" s="30"/>
      <c r="AC316" s="31"/>
      <c r="AD316" s="31"/>
      <c r="AE316" s="31"/>
      <c r="AF316" s="31"/>
      <c r="AG316" s="31"/>
      <c r="AH316" s="32"/>
      <c r="AI316" s="32"/>
    </row>
    <row r="317" spans="2:35" ht="30" hidden="1" customHeight="1" x14ac:dyDescent="0.45">
      <c r="B317" s="29"/>
      <c r="C317" s="29"/>
      <c r="D317" s="29"/>
      <c r="E317" s="29"/>
      <c r="F317" s="29"/>
      <c r="G317" s="29"/>
      <c r="H317" s="29"/>
      <c r="I317" s="29"/>
      <c r="J317" s="29"/>
      <c r="K317" s="29"/>
      <c r="L317" s="29"/>
      <c r="M317" s="29"/>
      <c r="N317" s="29"/>
      <c r="O317" s="29"/>
      <c r="P317" s="29"/>
      <c r="Q317" s="29"/>
      <c r="R317" s="29"/>
      <c r="S317" s="29"/>
      <c r="T317" s="29"/>
      <c r="U317" s="30"/>
      <c r="V317" s="30"/>
      <c r="W317" s="30"/>
      <c r="X317" s="30"/>
      <c r="Y317" s="30"/>
      <c r="Z317" s="30"/>
      <c r="AA317" s="30"/>
      <c r="AB317" s="30"/>
      <c r="AC317" s="31"/>
      <c r="AD317" s="31"/>
      <c r="AE317" s="31"/>
      <c r="AF317" s="31"/>
      <c r="AG317" s="31"/>
      <c r="AH317" s="32"/>
      <c r="AI317" s="32"/>
    </row>
    <row r="318" spans="2:35" ht="30" hidden="1" customHeight="1" x14ac:dyDescent="0.45">
      <c r="B318" s="29"/>
      <c r="C318" s="29"/>
      <c r="D318" s="29"/>
      <c r="E318" s="29"/>
      <c r="F318" s="29"/>
      <c r="G318" s="29"/>
      <c r="H318" s="29"/>
      <c r="I318" s="29"/>
      <c r="J318" s="29"/>
      <c r="K318" s="29"/>
      <c r="L318" s="29"/>
      <c r="M318" s="29"/>
      <c r="N318" s="29"/>
      <c r="O318" s="29"/>
      <c r="P318" s="29"/>
      <c r="Q318" s="29"/>
      <c r="R318" s="29"/>
      <c r="S318" s="29"/>
      <c r="T318" s="29"/>
      <c r="U318" s="30"/>
      <c r="V318" s="30"/>
      <c r="W318" s="30"/>
      <c r="X318" s="30"/>
      <c r="Y318" s="30"/>
      <c r="Z318" s="30"/>
      <c r="AA318" s="30"/>
      <c r="AB318" s="30"/>
      <c r="AC318" s="31"/>
      <c r="AD318" s="31"/>
      <c r="AE318" s="31"/>
      <c r="AF318" s="31"/>
      <c r="AG318" s="31"/>
      <c r="AH318" s="32"/>
      <c r="AI318" s="32"/>
    </row>
    <row r="319" spans="2:35" ht="30" hidden="1" customHeight="1" x14ac:dyDescent="0.45">
      <c r="B319" s="29"/>
      <c r="C319" s="29"/>
      <c r="D319" s="29"/>
      <c r="E319" s="29"/>
      <c r="F319" s="29"/>
      <c r="G319" s="29"/>
      <c r="H319" s="29"/>
      <c r="I319" s="29"/>
      <c r="J319" s="29"/>
      <c r="K319" s="29"/>
      <c r="L319" s="29"/>
      <c r="M319" s="29"/>
      <c r="N319" s="29"/>
      <c r="O319" s="29"/>
      <c r="P319" s="29"/>
      <c r="Q319" s="29"/>
      <c r="R319" s="29"/>
      <c r="S319" s="29"/>
      <c r="T319" s="29"/>
      <c r="U319" s="30"/>
      <c r="V319" s="30"/>
      <c r="W319" s="30"/>
      <c r="X319" s="30"/>
      <c r="Y319" s="30"/>
      <c r="Z319" s="30"/>
      <c r="AA319" s="30"/>
      <c r="AB319" s="30"/>
      <c r="AC319" s="31"/>
      <c r="AD319" s="31"/>
      <c r="AE319" s="31"/>
      <c r="AF319" s="31"/>
      <c r="AG319" s="31"/>
      <c r="AH319" s="32"/>
      <c r="AI319" s="32"/>
    </row>
    <row r="320" spans="2:35" ht="30" hidden="1" customHeight="1" x14ac:dyDescent="0.45">
      <c r="B320" s="29"/>
      <c r="C320" s="29"/>
      <c r="D320" s="29"/>
      <c r="E320" s="29"/>
      <c r="F320" s="29"/>
      <c r="G320" s="29"/>
      <c r="H320" s="29"/>
      <c r="I320" s="29"/>
      <c r="J320" s="29"/>
      <c r="K320" s="29"/>
      <c r="L320" s="29"/>
      <c r="M320" s="29"/>
      <c r="N320" s="29"/>
      <c r="O320" s="29"/>
      <c r="P320" s="29"/>
      <c r="Q320" s="29"/>
      <c r="R320" s="29"/>
      <c r="S320" s="29"/>
      <c r="T320" s="29"/>
      <c r="U320" s="30"/>
      <c r="V320" s="30"/>
      <c r="W320" s="30"/>
      <c r="X320" s="30"/>
      <c r="Y320" s="30"/>
      <c r="Z320" s="30"/>
      <c r="AA320" s="30"/>
      <c r="AB320" s="30"/>
      <c r="AC320" s="31"/>
      <c r="AD320" s="31"/>
      <c r="AE320" s="31"/>
      <c r="AF320" s="31"/>
      <c r="AG320" s="31"/>
      <c r="AH320" s="32"/>
      <c r="AI320" s="32"/>
    </row>
    <row r="321" spans="2:35" ht="30" hidden="1" customHeight="1" x14ac:dyDescent="0.45">
      <c r="B321" s="29"/>
      <c r="C321" s="29"/>
      <c r="D321" s="29"/>
      <c r="E321" s="29"/>
      <c r="F321" s="29"/>
      <c r="G321" s="29"/>
      <c r="H321" s="29"/>
      <c r="I321" s="29"/>
      <c r="J321" s="29"/>
      <c r="K321" s="29"/>
      <c r="L321" s="29"/>
      <c r="M321" s="29"/>
      <c r="N321" s="29"/>
      <c r="O321" s="29"/>
      <c r="P321" s="29"/>
      <c r="Q321" s="29"/>
      <c r="R321" s="29"/>
      <c r="S321" s="29"/>
      <c r="T321" s="29"/>
      <c r="U321" s="30"/>
      <c r="V321" s="30"/>
      <c r="W321" s="30"/>
      <c r="X321" s="30"/>
      <c r="Y321" s="30"/>
      <c r="Z321" s="30"/>
      <c r="AA321" s="30"/>
      <c r="AB321" s="30"/>
      <c r="AC321" s="31"/>
      <c r="AD321" s="31"/>
      <c r="AE321" s="31"/>
      <c r="AF321" s="31"/>
      <c r="AG321" s="31"/>
      <c r="AH321" s="32"/>
      <c r="AI321" s="32"/>
    </row>
    <row r="322" spans="2:35" ht="30" hidden="1" customHeight="1" x14ac:dyDescent="0.45">
      <c r="B322" s="29"/>
      <c r="C322" s="29"/>
      <c r="D322" s="29"/>
      <c r="E322" s="29"/>
      <c r="F322" s="29"/>
      <c r="G322" s="29"/>
      <c r="H322" s="29"/>
      <c r="I322" s="29"/>
      <c r="J322" s="29"/>
      <c r="K322" s="29"/>
      <c r="L322" s="29"/>
      <c r="M322" s="29"/>
      <c r="N322" s="29"/>
      <c r="O322" s="29"/>
      <c r="P322" s="29"/>
      <c r="Q322" s="29"/>
      <c r="R322" s="29"/>
      <c r="S322" s="29"/>
      <c r="T322" s="29"/>
      <c r="U322" s="30"/>
      <c r="V322" s="30"/>
      <c r="W322" s="30"/>
      <c r="X322" s="30"/>
      <c r="Y322" s="30"/>
      <c r="Z322" s="30"/>
      <c r="AA322" s="30"/>
      <c r="AB322" s="30"/>
      <c r="AC322" s="31"/>
      <c r="AD322" s="31"/>
      <c r="AE322" s="31"/>
      <c r="AF322" s="31"/>
      <c r="AG322" s="31"/>
      <c r="AH322" s="32"/>
      <c r="AI322" s="32"/>
    </row>
    <row r="323" spans="2:35" ht="30" hidden="1" customHeight="1" x14ac:dyDescent="0.45">
      <c r="B323" s="29"/>
      <c r="C323" s="29"/>
      <c r="D323" s="29"/>
      <c r="E323" s="29"/>
      <c r="F323" s="29"/>
      <c r="G323" s="29"/>
      <c r="H323" s="29"/>
      <c r="I323" s="29"/>
      <c r="J323" s="29"/>
      <c r="K323" s="29"/>
      <c r="L323" s="29"/>
      <c r="M323" s="29"/>
      <c r="N323" s="29"/>
      <c r="O323" s="29"/>
      <c r="P323" s="29"/>
      <c r="Q323" s="29"/>
      <c r="R323" s="29"/>
      <c r="S323" s="29"/>
      <c r="T323" s="29"/>
      <c r="U323" s="30"/>
      <c r="V323" s="30"/>
      <c r="W323" s="30"/>
      <c r="X323" s="30"/>
      <c r="Y323" s="30"/>
      <c r="Z323" s="30"/>
      <c r="AA323" s="30"/>
      <c r="AB323" s="30"/>
      <c r="AC323" s="31"/>
      <c r="AD323" s="31"/>
      <c r="AE323" s="31"/>
      <c r="AF323" s="31"/>
      <c r="AG323" s="31"/>
      <c r="AH323" s="32"/>
      <c r="AI323" s="32"/>
    </row>
    <row r="324" spans="2:35" ht="30" hidden="1" customHeight="1" x14ac:dyDescent="0.45">
      <c r="B324" s="29"/>
      <c r="C324" s="29"/>
      <c r="D324" s="29"/>
      <c r="E324" s="29"/>
      <c r="F324" s="29"/>
      <c r="G324" s="29"/>
      <c r="H324" s="29"/>
      <c r="I324" s="29"/>
      <c r="J324" s="29"/>
      <c r="K324" s="29"/>
      <c r="L324" s="29"/>
      <c r="M324" s="29"/>
      <c r="N324" s="29"/>
      <c r="O324" s="29"/>
      <c r="P324" s="29"/>
      <c r="Q324" s="29"/>
      <c r="R324" s="29"/>
      <c r="S324" s="29"/>
      <c r="T324" s="29"/>
      <c r="U324" s="30"/>
      <c r="V324" s="30"/>
      <c r="W324" s="30"/>
      <c r="X324" s="30"/>
      <c r="Y324" s="30"/>
      <c r="Z324" s="30"/>
      <c r="AA324" s="30"/>
      <c r="AB324" s="30"/>
      <c r="AC324" s="31"/>
      <c r="AD324" s="31"/>
      <c r="AE324" s="31"/>
      <c r="AF324" s="31"/>
      <c r="AG324" s="31"/>
      <c r="AH324" s="32"/>
      <c r="AI324" s="32"/>
    </row>
    <row r="325" spans="2:35" ht="30" hidden="1" customHeight="1" x14ac:dyDescent="0.45">
      <c r="B325" s="29"/>
      <c r="C325" s="29"/>
      <c r="D325" s="29"/>
      <c r="E325" s="29"/>
      <c r="F325" s="29"/>
      <c r="G325" s="29"/>
      <c r="H325" s="29"/>
      <c r="I325" s="29"/>
      <c r="J325" s="29"/>
      <c r="K325" s="29"/>
      <c r="L325" s="29"/>
      <c r="M325" s="29"/>
      <c r="N325" s="29"/>
      <c r="O325" s="29"/>
      <c r="P325" s="29"/>
      <c r="Q325" s="29"/>
      <c r="R325" s="29"/>
      <c r="S325" s="29"/>
      <c r="T325" s="29"/>
      <c r="U325" s="30"/>
      <c r="V325" s="30"/>
      <c r="W325" s="30"/>
      <c r="X325" s="30"/>
      <c r="Y325" s="30"/>
      <c r="Z325" s="30"/>
      <c r="AA325" s="30"/>
      <c r="AB325" s="30"/>
      <c r="AC325" s="31"/>
      <c r="AD325" s="31"/>
      <c r="AE325" s="31"/>
      <c r="AF325" s="31"/>
      <c r="AG325" s="31"/>
      <c r="AH325" s="32"/>
      <c r="AI325" s="32"/>
    </row>
    <row r="326" spans="2:35" ht="30" hidden="1" customHeight="1" x14ac:dyDescent="0.45">
      <c r="B326" s="29"/>
      <c r="C326" s="29"/>
      <c r="D326" s="29"/>
      <c r="E326" s="29"/>
      <c r="F326" s="29"/>
      <c r="G326" s="29"/>
      <c r="H326" s="29"/>
      <c r="I326" s="29"/>
      <c r="J326" s="29"/>
      <c r="K326" s="29"/>
      <c r="L326" s="29"/>
      <c r="M326" s="29"/>
      <c r="N326" s="29"/>
      <c r="O326" s="29"/>
      <c r="P326" s="29"/>
      <c r="Q326" s="29"/>
      <c r="R326" s="29"/>
      <c r="S326" s="29"/>
      <c r="T326" s="29"/>
      <c r="U326" s="30"/>
      <c r="V326" s="30"/>
      <c r="W326" s="30"/>
      <c r="X326" s="30"/>
      <c r="Y326" s="30"/>
      <c r="Z326" s="30"/>
      <c r="AA326" s="30"/>
      <c r="AB326" s="30"/>
      <c r="AC326" s="31"/>
      <c r="AD326" s="31"/>
      <c r="AE326" s="31"/>
      <c r="AF326" s="31"/>
      <c r="AG326" s="31"/>
      <c r="AH326" s="32"/>
      <c r="AI326" s="32"/>
    </row>
    <row r="327" spans="2:35" ht="30" hidden="1" customHeight="1" x14ac:dyDescent="0.45">
      <c r="B327" s="29"/>
      <c r="C327" s="29"/>
      <c r="D327" s="29"/>
      <c r="E327" s="29"/>
      <c r="F327" s="29"/>
      <c r="G327" s="29"/>
      <c r="H327" s="29"/>
      <c r="I327" s="29"/>
      <c r="J327" s="29"/>
      <c r="K327" s="29"/>
      <c r="L327" s="29"/>
      <c r="M327" s="29"/>
      <c r="N327" s="29"/>
      <c r="O327" s="29"/>
      <c r="P327" s="29"/>
      <c r="Q327" s="29"/>
      <c r="R327" s="29"/>
      <c r="S327" s="29"/>
      <c r="T327" s="29"/>
      <c r="U327" s="30"/>
      <c r="V327" s="30"/>
      <c r="W327" s="30"/>
      <c r="X327" s="30"/>
      <c r="Y327" s="30"/>
      <c r="Z327" s="30"/>
      <c r="AA327" s="30"/>
      <c r="AB327" s="30"/>
      <c r="AC327" s="31"/>
      <c r="AD327" s="31"/>
      <c r="AE327" s="31"/>
      <c r="AF327" s="31"/>
      <c r="AG327" s="31"/>
      <c r="AH327" s="32"/>
      <c r="AI327" s="32"/>
    </row>
    <row r="328" spans="2:35" ht="30" hidden="1" customHeight="1" x14ac:dyDescent="0.45">
      <c r="B328" s="29"/>
      <c r="C328" s="29"/>
      <c r="D328" s="29"/>
      <c r="E328" s="29"/>
      <c r="F328" s="29"/>
      <c r="G328" s="29"/>
      <c r="H328" s="29"/>
      <c r="I328" s="29"/>
      <c r="J328" s="29"/>
      <c r="K328" s="29"/>
      <c r="L328" s="29"/>
      <c r="M328" s="29"/>
      <c r="N328" s="29"/>
      <c r="O328" s="29"/>
      <c r="P328" s="29"/>
      <c r="Q328" s="29"/>
      <c r="R328" s="29"/>
      <c r="S328" s="29"/>
      <c r="T328" s="29"/>
      <c r="U328" s="30"/>
      <c r="V328" s="30"/>
      <c r="W328" s="30"/>
      <c r="X328" s="30"/>
      <c r="Y328" s="30"/>
      <c r="Z328" s="30"/>
      <c r="AA328" s="30"/>
      <c r="AB328" s="30"/>
      <c r="AC328" s="31"/>
      <c r="AD328" s="31"/>
      <c r="AE328" s="31"/>
      <c r="AF328" s="31"/>
      <c r="AG328" s="31"/>
      <c r="AH328" s="32"/>
      <c r="AI328" s="32"/>
    </row>
    <row r="329" spans="2:35" ht="30" hidden="1" customHeight="1" x14ac:dyDescent="0.45">
      <c r="B329" s="29"/>
      <c r="C329" s="29"/>
      <c r="D329" s="29"/>
      <c r="E329" s="29"/>
      <c r="F329" s="29"/>
      <c r="G329" s="29"/>
      <c r="H329" s="29"/>
      <c r="I329" s="29"/>
      <c r="J329" s="29"/>
      <c r="K329" s="29"/>
      <c r="L329" s="29"/>
      <c r="M329" s="29"/>
      <c r="N329" s="29"/>
      <c r="O329" s="29"/>
      <c r="P329" s="29"/>
      <c r="Q329" s="29"/>
      <c r="R329" s="29"/>
      <c r="S329" s="29"/>
      <c r="T329" s="29"/>
      <c r="U329" s="30"/>
      <c r="V329" s="30"/>
      <c r="W329" s="30"/>
      <c r="X329" s="30"/>
      <c r="Y329" s="30"/>
      <c r="Z329" s="30"/>
      <c r="AA329" s="30"/>
      <c r="AB329" s="30"/>
      <c r="AC329" s="31"/>
      <c r="AD329" s="31"/>
      <c r="AE329" s="31"/>
      <c r="AF329" s="31"/>
      <c r="AG329" s="31"/>
      <c r="AH329" s="32"/>
      <c r="AI329" s="32"/>
    </row>
    <row r="330" spans="2:35" ht="30" hidden="1" customHeight="1" x14ac:dyDescent="0.45">
      <c r="B330" s="29"/>
      <c r="C330" s="29"/>
      <c r="D330" s="29"/>
      <c r="E330" s="29"/>
      <c r="F330" s="29"/>
      <c r="G330" s="29"/>
      <c r="H330" s="29"/>
      <c r="I330" s="29"/>
      <c r="J330" s="29"/>
      <c r="K330" s="29"/>
      <c r="L330" s="29"/>
      <c r="M330" s="29"/>
      <c r="N330" s="29"/>
      <c r="O330" s="29"/>
      <c r="P330" s="29"/>
      <c r="Q330" s="29"/>
      <c r="R330" s="29"/>
      <c r="S330" s="29"/>
      <c r="T330" s="29"/>
      <c r="U330" s="30"/>
      <c r="V330" s="30"/>
      <c r="W330" s="30"/>
      <c r="X330" s="30"/>
      <c r="Y330" s="30"/>
      <c r="Z330" s="30"/>
      <c r="AA330" s="30"/>
      <c r="AB330" s="30"/>
      <c r="AC330" s="31"/>
      <c r="AD330" s="31"/>
      <c r="AE330" s="31"/>
      <c r="AF330" s="31"/>
      <c r="AG330" s="31"/>
      <c r="AH330" s="32"/>
      <c r="AI330" s="32"/>
    </row>
    <row r="331" spans="2:35" ht="30" hidden="1" customHeight="1" x14ac:dyDescent="0.45">
      <c r="B331" s="29"/>
      <c r="C331" s="29"/>
      <c r="D331" s="29"/>
      <c r="E331" s="29"/>
      <c r="F331" s="29"/>
      <c r="G331" s="29"/>
      <c r="H331" s="29"/>
      <c r="I331" s="29"/>
      <c r="J331" s="29"/>
      <c r="K331" s="29"/>
      <c r="L331" s="29"/>
      <c r="M331" s="29"/>
      <c r="N331" s="29"/>
      <c r="O331" s="29"/>
      <c r="P331" s="29"/>
      <c r="Q331" s="29"/>
      <c r="R331" s="29"/>
      <c r="S331" s="29"/>
      <c r="T331" s="29"/>
      <c r="U331" s="30"/>
      <c r="V331" s="30"/>
      <c r="W331" s="30"/>
      <c r="X331" s="30"/>
      <c r="Y331" s="30"/>
      <c r="Z331" s="30"/>
      <c r="AA331" s="30"/>
      <c r="AB331" s="30"/>
      <c r="AC331" s="31"/>
      <c r="AD331" s="31"/>
      <c r="AE331" s="31"/>
      <c r="AF331" s="31"/>
      <c r="AG331" s="31"/>
      <c r="AH331" s="32"/>
      <c r="AI331" s="32"/>
    </row>
    <row r="332" spans="2:35" ht="30" hidden="1" customHeight="1" x14ac:dyDescent="0.45">
      <c r="B332" s="29"/>
      <c r="C332" s="29"/>
      <c r="D332" s="29"/>
      <c r="E332" s="29"/>
      <c r="F332" s="29"/>
      <c r="G332" s="29"/>
      <c r="H332" s="29"/>
      <c r="I332" s="29"/>
      <c r="J332" s="29"/>
      <c r="K332" s="29"/>
      <c r="L332" s="29"/>
      <c r="M332" s="29"/>
      <c r="N332" s="29"/>
      <c r="O332" s="29"/>
      <c r="P332" s="29"/>
      <c r="Q332" s="29"/>
      <c r="R332" s="29"/>
      <c r="S332" s="29"/>
      <c r="T332" s="29"/>
      <c r="U332" s="30"/>
      <c r="V332" s="30"/>
      <c r="W332" s="30"/>
      <c r="X332" s="30"/>
      <c r="Y332" s="30"/>
      <c r="Z332" s="30"/>
      <c r="AA332" s="30"/>
      <c r="AB332" s="30"/>
      <c r="AC332" s="31"/>
      <c r="AD332" s="31"/>
      <c r="AE332" s="31"/>
      <c r="AF332" s="31"/>
      <c r="AG332" s="31"/>
      <c r="AH332" s="32"/>
      <c r="AI332" s="32"/>
    </row>
    <row r="333" spans="2:35" ht="30" hidden="1" customHeight="1" x14ac:dyDescent="0.45">
      <c r="B333" s="29"/>
      <c r="C333" s="29"/>
      <c r="D333" s="29"/>
      <c r="E333" s="29"/>
      <c r="F333" s="29"/>
      <c r="G333" s="29"/>
      <c r="H333" s="29"/>
      <c r="I333" s="29"/>
      <c r="J333" s="29"/>
      <c r="K333" s="29"/>
      <c r="L333" s="29"/>
      <c r="M333" s="29"/>
      <c r="N333" s="29"/>
      <c r="O333" s="29"/>
      <c r="P333" s="29"/>
      <c r="Q333" s="29"/>
      <c r="R333" s="29"/>
      <c r="S333" s="29"/>
      <c r="T333" s="29"/>
      <c r="U333" s="30"/>
      <c r="V333" s="30"/>
      <c r="W333" s="30"/>
      <c r="X333" s="30"/>
      <c r="Y333" s="30"/>
      <c r="Z333" s="30"/>
      <c r="AA333" s="30"/>
      <c r="AB333" s="30"/>
      <c r="AC333" s="31"/>
      <c r="AD333" s="31"/>
      <c r="AE333" s="31"/>
      <c r="AF333" s="31"/>
      <c r="AG333" s="31"/>
      <c r="AH333" s="32"/>
      <c r="AI333" s="32"/>
    </row>
    <row r="334" spans="2:35" ht="30" hidden="1" customHeight="1" x14ac:dyDescent="0.45">
      <c r="B334" s="29"/>
      <c r="C334" s="29"/>
      <c r="D334" s="29"/>
      <c r="E334" s="29"/>
      <c r="F334" s="29"/>
      <c r="G334" s="29"/>
      <c r="H334" s="29"/>
      <c r="I334" s="29"/>
      <c r="J334" s="29"/>
      <c r="K334" s="29"/>
      <c r="L334" s="29"/>
      <c r="M334" s="29"/>
      <c r="N334" s="29"/>
      <c r="O334" s="29"/>
      <c r="P334" s="29"/>
      <c r="Q334" s="29"/>
      <c r="R334" s="29"/>
      <c r="S334" s="29"/>
      <c r="T334" s="29"/>
      <c r="U334" s="30"/>
      <c r="V334" s="30"/>
      <c r="W334" s="30"/>
      <c r="X334" s="30"/>
      <c r="Y334" s="30"/>
      <c r="Z334" s="30"/>
      <c r="AA334" s="30"/>
      <c r="AB334" s="30"/>
      <c r="AC334" s="31"/>
      <c r="AD334" s="31"/>
      <c r="AE334" s="31"/>
      <c r="AF334" s="31"/>
      <c r="AG334" s="31"/>
      <c r="AH334" s="32"/>
      <c r="AI334" s="32"/>
    </row>
    <row r="335" spans="2:35" ht="30" hidden="1" customHeight="1" x14ac:dyDescent="0.45">
      <c r="B335" s="29"/>
      <c r="C335" s="29"/>
      <c r="D335" s="29"/>
      <c r="E335" s="29"/>
      <c r="F335" s="29"/>
      <c r="G335" s="29"/>
      <c r="H335" s="29"/>
      <c r="I335" s="29"/>
      <c r="J335" s="29"/>
      <c r="K335" s="29"/>
      <c r="L335" s="29"/>
      <c r="M335" s="29"/>
      <c r="N335" s="29"/>
      <c r="O335" s="29"/>
      <c r="P335" s="29"/>
      <c r="Q335" s="29"/>
      <c r="R335" s="29"/>
      <c r="S335" s="29"/>
      <c r="T335" s="29"/>
      <c r="U335" s="30"/>
      <c r="V335" s="30"/>
      <c r="W335" s="30"/>
      <c r="X335" s="30"/>
      <c r="Y335" s="30"/>
      <c r="Z335" s="30"/>
      <c r="AA335" s="30"/>
      <c r="AB335" s="30"/>
      <c r="AC335" s="31"/>
      <c r="AD335" s="31"/>
      <c r="AE335" s="31"/>
      <c r="AF335" s="31"/>
      <c r="AG335" s="31"/>
      <c r="AH335" s="32"/>
      <c r="AI335" s="32"/>
    </row>
    <row r="336" spans="2:35" ht="30" hidden="1" customHeight="1" x14ac:dyDescent="0.45">
      <c r="B336" s="29"/>
      <c r="C336" s="29"/>
      <c r="D336" s="29"/>
      <c r="E336" s="29"/>
      <c r="F336" s="29"/>
      <c r="G336" s="29"/>
      <c r="H336" s="29"/>
      <c r="I336" s="29"/>
      <c r="J336" s="29"/>
      <c r="K336" s="29"/>
      <c r="L336" s="29"/>
      <c r="M336" s="29"/>
      <c r="N336" s="29"/>
      <c r="O336" s="29"/>
      <c r="P336" s="29"/>
      <c r="Q336" s="29"/>
      <c r="R336" s="29"/>
      <c r="S336" s="29"/>
      <c r="T336" s="29"/>
      <c r="U336" s="30"/>
      <c r="V336" s="30"/>
      <c r="W336" s="30"/>
      <c r="X336" s="30"/>
      <c r="Y336" s="30"/>
      <c r="Z336" s="30"/>
      <c r="AA336" s="30"/>
      <c r="AB336" s="30"/>
      <c r="AC336" s="31"/>
      <c r="AD336" s="31"/>
      <c r="AE336" s="31"/>
      <c r="AF336" s="31"/>
      <c r="AG336" s="31"/>
      <c r="AH336" s="32"/>
      <c r="AI336" s="32"/>
    </row>
    <row r="337" spans="2:36" ht="30" hidden="1" customHeight="1" x14ac:dyDescent="0.45">
      <c r="B337" s="29"/>
      <c r="C337" s="29"/>
      <c r="D337" s="29"/>
      <c r="E337" s="29"/>
      <c r="F337" s="29"/>
      <c r="G337" s="29"/>
      <c r="H337" s="29"/>
      <c r="I337" s="29"/>
      <c r="J337" s="29"/>
      <c r="K337" s="29"/>
      <c r="L337" s="29"/>
      <c r="M337" s="29"/>
      <c r="N337" s="29"/>
      <c r="O337" s="29"/>
      <c r="P337" s="29"/>
      <c r="Q337" s="29"/>
      <c r="R337" s="29"/>
      <c r="S337" s="29"/>
      <c r="T337" s="29"/>
      <c r="U337" s="30"/>
      <c r="V337" s="30"/>
      <c r="W337" s="30"/>
      <c r="X337" s="30"/>
      <c r="Y337" s="30"/>
      <c r="Z337" s="30"/>
      <c r="AA337" s="30"/>
      <c r="AB337" s="30"/>
      <c r="AC337" s="31"/>
      <c r="AD337" s="31"/>
      <c r="AE337" s="31"/>
      <c r="AF337" s="31"/>
      <c r="AG337" s="31"/>
      <c r="AH337" s="32"/>
      <c r="AI337" s="32"/>
    </row>
    <row r="338" spans="2:36" ht="30" hidden="1" customHeight="1" x14ac:dyDescent="0.45">
      <c r="B338" s="29"/>
      <c r="C338" s="29"/>
      <c r="D338" s="29"/>
      <c r="E338" s="29"/>
      <c r="F338" s="29"/>
      <c r="G338" s="29"/>
      <c r="H338" s="29"/>
      <c r="I338" s="29"/>
      <c r="J338" s="29"/>
      <c r="K338" s="29"/>
      <c r="L338" s="29"/>
      <c r="M338" s="29"/>
      <c r="N338" s="29"/>
      <c r="O338" s="29"/>
      <c r="P338" s="29"/>
      <c r="Q338" s="29"/>
      <c r="R338" s="29"/>
      <c r="S338" s="29"/>
      <c r="T338" s="29"/>
      <c r="U338" s="30"/>
      <c r="V338" s="30"/>
      <c r="W338" s="30"/>
      <c r="X338" s="30"/>
      <c r="Y338" s="30"/>
      <c r="Z338" s="30"/>
      <c r="AA338" s="30"/>
      <c r="AB338" s="30"/>
      <c r="AC338" s="31"/>
      <c r="AD338" s="31"/>
      <c r="AE338" s="31"/>
      <c r="AF338" s="31"/>
      <c r="AG338" s="31"/>
      <c r="AH338" s="32"/>
      <c r="AI338" s="32"/>
    </row>
    <row r="339" spans="2:36" ht="30" hidden="1" customHeight="1" x14ac:dyDescent="0.45">
      <c r="B339" s="29"/>
      <c r="C339" s="29"/>
      <c r="D339" s="29"/>
      <c r="E339" s="29"/>
      <c r="F339" s="29"/>
      <c r="G339" s="29"/>
      <c r="H339" s="29"/>
      <c r="I339" s="29"/>
      <c r="J339" s="29"/>
      <c r="K339" s="29"/>
      <c r="L339" s="29"/>
      <c r="M339" s="29"/>
      <c r="N339" s="29"/>
      <c r="O339" s="29"/>
      <c r="P339" s="29"/>
      <c r="Q339" s="29"/>
      <c r="R339" s="29"/>
      <c r="S339" s="29"/>
      <c r="T339" s="29"/>
      <c r="U339" s="30"/>
      <c r="V339" s="30"/>
      <c r="W339" s="30"/>
      <c r="X339" s="30"/>
      <c r="Y339" s="30"/>
      <c r="Z339" s="30"/>
      <c r="AA339" s="30"/>
      <c r="AB339" s="30"/>
      <c r="AC339" s="31"/>
      <c r="AD339" s="31"/>
      <c r="AE339" s="31"/>
      <c r="AF339" s="31"/>
      <c r="AG339" s="31"/>
      <c r="AH339" s="32"/>
      <c r="AI339" s="32"/>
    </row>
    <row r="340" spans="2:36" ht="30" hidden="1" customHeight="1" x14ac:dyDescent="0.45">
      <c r="B340" s="29"/>
      <c r="C340" s="29"/>
      <c r="D340" s="29"/>
      <c r="E340" s="29"/>
      <c r="F340" s="29"/>
      <c r="G340" s="29"/>
      <c r="H340" s="29"/>
      <c r="I340" s="29"/>
      <c r="J340" s="29"/>
      <c r="K340" s="29"/>
      <c r="L340" s="29"/>
      <c r="M340" s="29"/>
      <c r="N340" s="29"/>
      <c r="O340" s="29"/>
      <c r="P340" s="29"/>
      <c r="Q340" s="29"/>
      <c r="R340" s="29"/>
      <c r="S340" s="29"/>
      <c r="T340" s="29"/>
      <c r="U340" s="30"/>
      <c r="V340" s="30"/>
      <c r="W340" s="30"/>
      <c r="X340" s="30"/>
      <c r="Y340" s="30"/>
      <c r="Z340" s="30"/>
      <c r="AA340" s="30"/>
      <c r="AB340" s="30"/>
      <c r="AC340" s="31"/>
      <c r="AD340" s="31"/>
      <c r="AE340" s="31"/>
      <c r="AF340" s="31"/>
      <c r="AG340" s="31"/>
      <c r="AH340" s="32"/>
      <c r="AI340" s="32"/>
    </row>
    <row r="341" spans="2:36" ht="30" hidden="1" customHeight="1" x14ac:dyDescent="0.45">
      <c r="B341" s="29"/>
      <c r="C341" s="29"/>
      <c r="D341" s="29"/>
      <c r="E341" s="29"/>
      <c r="F341" s="29"/>
      <c r="G341" s="29"/>
      <c r="H341" s="29"/>
      <c r="I341" s="29"/>
      <c r="J341" s="29"/>
      <c r="K341" s="29"/>
      <c r="L341" s="29"/>
      <c r="M341" s="29"/>
      <c r="N341" s="29"/>
      <c r="O341" s="29"/>
      <c r="P341" s="29"/>
      <c r="Q341" s="29"/>
      <c r="R341" s="29"/>
      <c r="S341" s="29"/>
      <c r="T341" s="29"/>
      <c r="U341" s="30"/>
      <c r="V341" s="30"/>
      <c r="W341" s="30"/>
      <c r="X341" s="30"/>
      <c r="Y341" s="30"/>
      <c r="Z341" s="30"/>
      <c r="AA341" s="30"/>
      <c r="AB341" s="30"/>
      <c r="AC341" s="31"/>
      <c r="AD341" s="31"/>
      <c r="AE341" s="31"/>
      <c r="AF341" s="31"/>
      <c r="AG341" s="31"/>
      <c r="AH341" s="32"/>
      <c r="AI341" s="32"/>
    </row>
    <row r="342" spans="2:36" ht="30" hidden="1" customHeight="1" x14ac:dyDescent="0.45">
      <c r="B342" s="29"/>
      <c r="C342" s="29"/>
      <c r="D342" s="29"/>
      <c r="E342" s="29"/>
      <c r="F342" s="29"/>
      <c r="G342" s="29"/>
      <c r="H342" s="29"/>
      <c r="I342" s="29"/>
      <c r="J342" s="29"/>
      <c r="K342" s="29"/>
      <c r="L342" s="29"/>
      <c r="M342" s="29"/>
      <c r="N342" s="29"/>
      <c r="O342" s="29"/>
      <c r="P342" s="29"/>
      <c r="Q342" s="29"/>
      <c r="R342" s="29"/>
      <c r="S342" s="29"/>
      <c r="T342" s="29"/>
      <c r="U342" s="30"/>
      <c r="V342" s="30"/>
      <c r="W342" s="30"/>
      <c r="X342" s="30"/>
      <c r="Y342" s="30"/>
      <c r="Z342" s="30"/>
      <c r="AA342" s="30"/>
      <c r="AB342" s="30"/>
      <c r="AC342" s="31"/>
      <c r="AD342" s="31"/>
      <c r="AE342" s="31"/>
      <c r="AF342" s="31"/>
      <c r="AG342" s="31"/>
      <c r="AH342" s="32"/>
      <c r="AI342" s="32"/>
    </row>
    <row r="343" spans="2:36" ht="30" hidden="1" customHeight="1" x14ac:dyDescent="0.45">
      <c r="B343" s="29"/>
      <c r="C343" s="29"/>
      <c r="D343" s="29"/>
      <c r="E343" s="29"/>
      <c r="F343" s="29"/>
      <c r="G343" s="29"/>
      <c r="H343" s="29"/>
      <c r="I343" s="29"/>
      <c r="J343" s="29"/>
      <c r="K343" s="29"/>
      <c r="L343" s="29"/>
      <c r="M343" s="29"/>
      <c r="N343" s="29"/>
      <c r="O343" s="29"/>
      <c r="P343" s="29"/>
      <c r="Q343" s="29"/>
      <c r="R343" s="29"/>
      <c r="S343" s="29"/>
      <c r="T343" s="29"/>
      <c r="U343" s="30"/>
      <c r="V343" s="30"/>
      <c r="W343" s="30"/>
      <c r="X343" s="30"/>
      <c r="Y343" s="30"/>
      <c r="Z343" s="30"/>
      <c r="AA343" s="30"/>
      <c r="AB343" s="30"/>
      <c r="AC343" s="31"/>
      <c r="AD343" s="31"/>
      <c r="AE343" s="31"/>
      <c r="AF343" s="31"/>
      <c r="AG343" s="31"/>
      <c r="AH343" s="32"/>
      <c r="AI343" s="32"/>
    </row>
    <row r="344" spans="2:36" ht="30" hidden="1" customHeight="1" x14ac:dyDescent="0.45">
      <c r="B344" s="29"/>
      <c r="C344" s="29"/>
      <c r="D344" s="29"/>
      <c r="E344" s="29"/>
      <c r="F344" s="29"/>
      <c r="G344" s="29"/>
      <c r="H344" s="29"/>
      <c r="I344" s="29"/>
      <c r="J344" s="29"/>
      <c r="K344" s="29"/>
      <c r="L344" s="29"/>
      <c r="M344" s="29"/>
      <c r="N344" s="29"/>
      <c r="O344" s="29"/>
      <c r="P344" s="29"/>
      <c r="Q344" s="29"/>
      <c r="R344" s="29"/>
      <c r="S344" s="29"/>
      <c r="T344" s="29"/>
      <c r="U344" s="30"/>
      <c r="V344" s="30"/>
      <c r="W344" s="30"/>
      <c r="X344" s="30"/>
      <c r="Y344" s="30"/>
      <c r="Z344" s="30"/>
      <c r="AA344" s="30"/>
      <c r="AB344" s="30"/>
      <c r="AC344" s="31"/>
      <c r="AD344" s="31"/>
      <c r="AE344" s="31"/>
      <c r="AF344" s="31"/>
      <c r="AG344" s="31"/>
      <c r="AH344" s="32"/>
      <c r="AI344" s="32"/>
    </row>
    <row r="345" spans="2:36" ht="30" hidden="1" customHeight="1" x14ac:dyDescent="0.45">
      <c r="B345" s="29"/>
      <c r="C345" s="29"/>
      <c r="D345" s="29"/>
      <c r="E345" s="29"/>
      <c r="F345" s="29"/>
      <c r="G345" s="29"/>
      <c r="H345" s="29"/>
      <c r="I345" s="29"/>
      <c r="J345" s="29"/>
      <c r="K345" s="29"/>
      <c r="L345" s="29"/>
      <c r="M345" s="29"/>
      <c r="N345" s="29"/>
      <c r="O345" s="29"/>
      <c r="P345" s="29"/>
      <c r="Q345" s="29"/>
      <c r="R345" s="29"/>
      <c r="S345" s="29"/>
      <c r="T345" s="29"/>
      <c r="U345" s="30"/>
      <c r="V345" s="30"/>
      <c r="W345" s="30"/>
      <c r="X345" s="30"/>
      <c r="Y345" s="30"/>
      <c r="Z345" s="30"/>
      <c r="AA345" s="30"/>
      <c r="AB345" s="30"/>
      <c r="AC345" s="31"/>
      <c r="AD345" s="31"/>
      <c r="AE345" s="31"/>
      <c r="AF345" s="31"/>
      <c r="AG345" s="31"/>
      <c r="AH345" s="32"/>
      <c r="AI345" s="32"/>
    </row>
    <row r="346" spans="2:36" ht="30" hidden="1" customHeight="1" x14ac:dyDescent="0.45">
      <c r="B346" s="29"/>
      <c r="C346" s="29"/>
      <c r="D346" s="29"/>
      <c r="E346" s="29"/>
      <c r="F346" s="29"/>
      <c r="G346" s="29"/>
      <c r="H346" s="29"/>
      <c r="I346" s="29"/>
      <c r="J346" s="29"/>
      <c r="K346" s="29"/>
      <c r="L346" s="29"/>
      <c r="M346" s="29"/>
      <c r="N346" s="29"/>
      <c r="O346" s="29"/>
      <c r="P346" s="29"/>
      <c r="Q346" s="29"/>
      <c r="R346" s="29"/>
      <c r="S346" s="29"/>
      <c r="T346" s="29"/>
      <c r="U346" s="30"/>
      <c r="V346" s="30"/>
      <c r="W346" s="30"/>
      <c r="X346" s="30"/>
      <c r="Y346" s="30"/>
      <c r="Z346" s="30"/>
      <c r="AA346" s="30"/>
      <c r="AB346" s="30"/>
      <c r="AC346" s="31"/>
      <c r="AD346" s="31"/>
      <c r="AE346" s="31"/>
      <c r="AF346" s="31"/>
      <c r="AG346" s="31"/>
      <c r="AH346" s="32"/>
      <c r="AI346" s="32"/>
    </row>
    <row r="347" spans="2:36" ht="30" hidden="1" customHeight="1" x14ac:dyDescent="0.45">
      <c r="B347" s="29"/>
      <c r="C347" s="29"/>
      <c r="D347" s="29"/>
      <c r="E347" s="29"/>
      <c r="F347" s="29"/>
      <c r="G347" s="29"/>
      <c r="H347" s="29"/>
      <c r="I347" s="29"/>
      <c r="J347" s="29"/>
      <c r="K347" s="29"/>
      <c r="L347" s="29"/>
      <c r="M347" s="29"/>
      <c r="N347" s="29"/>
      <c r="O347" s="29"/>
      <c r="P347" s="29"/>
      <c r="Q347" s="29"/>
      <c r="R347" s="29"/>
      <c r="S347" s="29"/>
      <c r="T347" s="29"/>
      <c r="U347" s="30"/>
      <c r="V347" s="30"/>
      <c r="W347" s="30"/>
      <c r="X347" s="30"/>
      <c r="Y347" s="30"/>
      <c r="Z347" s="30"/>
      <c r="AA347" s="30"/>
      <c r="AB347" s="30"/>
      <c r="AC347" s="31"/>
      <c r="AD347" s="31"/>
      <c r="AE347" s="31"/>
      <c r="AF347" s="31"/>
      <c r="AG347" s="31"/>
      <c r="AH347" s="32"/>
      <c r="AI347" s="32"/>
      <c r="AJ347" s="35"/>
    </row>
    <row r="348" spans="2:36" ht="30" hidden="1" customHeight="1" x14ac:dyDescent="0.45">
      <c r="B348" s="29"/>
      <c r="C348" s="29"/>
      <c r="D348" s="29"/>
      <c r="E348" s="29"/>
      <c r="F348" s="29"/>
      <c r="G348" s="29"/>
      <c r="H348" s="29"/>
      <c r="I348" s="29"/>
      <c r="J348" s="29"/>
      <c r="K348" s="29"/>
      <c r="L348" s="29"/>
      <c r="M348" s="29"/>
      <c r="N348" s="29"/>
      <c r="O348" s="29"/>
      <c r="P348" s="29"/>
      <c r="Q348" s="29"/>
      <c r="R348" s="29"/>
      <c r="S348" s="29"/>
      <c r="T348" s="29"/>
      <c r="U348" s="30"/>
      <c r="V348" s="30"/>
      <c r="W348" s="30"/>
      <c r="X348" s="30"/>
      <c r="Y348" s="30"/>
      <c r="Z348" s="30"/>
      <c r="AA348" s="30"/>
      <c r="AB348" s="30"/>
      <c r="AC348" s="31"/>
      <c r="AD348" s="31"/>
      <c r="AE348" s="31"/>
      <c r="AF348" s="31"/>
      <c r="AG348" s="31"/>
      <c r="AH348" s="32"/>
      <c r="AI348" s="32"/>
    </row>
    <row r="349" spans="2:36" ht="30" hidden="1" customHeight="1" x14ac:dyDescent="0.45">
      <c r="B349" s="29"/>
      <c r="C349" s="29"/>
      <c r="D349" s="29"/>
      <c r="E349" s="29"/>
      <c r="F349" s="29"/>
      <c r="G349" s="29"/>
      <c r="H349" s="29"/>
      <c r="I349" s="29"/>
      <c r="J349" s="29"/>
      <c r="K349" s="29"/>
      <c r="L349" s="29"/>
      <c r="M349" s="29"/>
      <c r="N349" s="29"/>
      <c r="O349" s="29"/>
      <c r="P349" s="29"/>
      <c r="Q349" s="29"/>
      <c r="R349" s="29"/>
      <c r="S349" s="29"/>
      <c r="T349" s="29"/>
      <c r="U349" s="30"/>
      <c r="V349" s="30"/>
      <c r="W349" s="30"/>
      <c r="X349" s="30"/>
      <c r="Y349" s="30"/>
      <c r="Z349" s="30"/>
      <c r="AA349" s="30"/>
      <c r="AB349" s="30"/>
      <c r="AC349" s="31"/>
      <c r="AD349" s="31"/>
      <c r="AE349" s="31"/>
      <c r="AF349" s="31"/>
      <c r="AG349" s="31"/>
      <c r="AH349" s="32"/>
      <c r="AI349" s="32"/>
    </row>
    <row r="350" spans="2:36" ht="30" hidden="1" customHeight="1" x14ac:dyDescent="0.45">
      <c r="B350" s="29"/>
      <c r="C350" s="29"/>
      <c r="D350" s="29"/>
      <c r="E350" s="29"/>
      <c r="F350" s="29"/>
      <c r="G350" s="29"/>
      <c r="H350" s="29"/>
      <c r="I350" s="29"/>
      <c r="J350" s="29"/>
      <c r="K350" s="29"/>
      <c r="L350" s="29"/>
      <c r="M350" s="29"/>
      <c r="N350" s="29"/>
      <c r="O350" s="29"/>
      <c r="P350" s="29"/>
      <c r="Q350" s="29"/>
      <c r="R350" s="29"/>
      <c r="S350" s="29"/>
      <c r="T350" s="29"/>
      <c r="U350" s="30"/>
      <c r="V350" s="30"/>
      <c r="W350" s="30"/>
      <c r="X350" s="30"/>
      <c r="Y350" s="30"/>
      <c r="Z350" s="30"/>
      <c r="AA350" s="30"/>
      <c r="AB350" s="30"/>
      <c r="AC350" s="31"/>
      <c r="AD350" s="31"/>
      <c r="AE350" s="31"/>
      <c r="AF350" s="31"/>
      <c r="AG350" s="31"/>
      <c r="AH350" s="32"/>
      <c r="AI350" s="32"/>
    </row>
    <row r="351" spans="2:36" ht="30" hidden="1" customHeight="1" x14ac:dyDescent="0.45">
      <c r="B351" s="29"/>
      <c r="C351" s="29"/>
      <c r="D351" s="29"/>
      <c r="E351" s="29"/>
      <c r="F351" s="29"/>
      <c r="G351" s="29"/>
      <c r="H351" s="29"/>
      <c r="I351" s="29"/>
      <c r="J351" s="29"/>
      <c r="K351" s="29"/>
      <c r="L351" s="29"/>
      <c r="M351" s="29"/>
      <c r="N351" s="29"/>
      <c r="O351" s="29"/>
      <c r="P351" s="29"/>
      <c r="Q351" s="29"/>
      <c r="R351" s="29"/>
      <c r="S351" s="29"/>
      <c r="T351" s="29"/>
      <c r="U351" s="30"/>
      <c r="V351" s="30"/>
      <c r="W351" s="30"/>
      <c r="X351" s="30"/>
      <c r="Y351" s="30"/>
      <c r="Z351" s="30"/>
      <c r="AA351" s="30"/>
      <c r="AB351" s="30"/>
      <c r="AC351" s="31"/>
      <c r="AD351" s="31"/>
      <c r="AE351" s="31"/>
      <c r="AF351" s="31"/>
      <c r="AG351" s="31"/>
      <c r="AH351" s="32"/>
      <c r="AI351" s="32"/>
    </row>
    <row r="352" spans="2:36" ht="30" hidden="1" customHeight="1" x14ac:dyDescent="0.45">
      <c r="B352" s="29"/>
      <c r="C352" s="29"/>
      <c r="D352" s="29"/>
      <c r="E352" s="29"/>
      <c r="F352" s="29"/>
      <c r="G352" s="29"/>
      <c r="H352" s="29"/>
      <c r="I352" s="29"/>
      <c r="J352" s="29"/>
      <c r="K352" s="29"/>
      <c r="L352" s="29"/>
      <c r="M352" s="29"/>
      <c r="N352" s="29"/>
      <c r="O352" s="29"/>
      <c r="P352" s="29"/>
      <c r="Q352" s="29"/>
      <c r="R352" s="29"/>
      <c r="S352" s="29"/>
      <c r="T352" s="29"/>
      <c r="U352" s="30"/>
      <c r="V352" s="30"/>
      <c r="W352" s="30"/>
      <c r="X352" s="30"/>
      <c r="Y352" s="30"/>
      <c r="Z352" s="30"/>
      <c r="AA352" s="30"/>
      <c r="AB352" s="30"/>
      <c r="AC352" s="31"/>
      <c r="AD352" s="31"/>
      <c r="AE352" s="31"/>
      <c r="AF352" s="31"/>
      <c r="AG352" s="31"/>
      <c r="AH352" s="32"/>
      <c r="AI352" s="32"/>
    </row>
    <row r="353" spans="2:35" ht="30" hidden="1" customHeight="1" x14ac:dyDescent="0.45">
      <c r="B353" s="29"/>
      <c r="C353" s="29"/>
      <c r="D353" s="29"/>
      <c r="E353" s="29"/>
      <c r="F353" s="29"/>
      <c r="G353" s="29"/>
      <c r="H353" s="29"/>
      <c r="I353" s="29"/>
      <c r="J353" s="29"/>
      <c r="K353" s="29"/>
      <c r="L353" s="29"/>
      <c r="M353" s="29"/>
      <c r="N353" s="29"/>
      <c r="O353" s="29"/>
      <c r="P353" s="29"/>
      <c r="Q353" s="29"/>
      <c r="R353" s="29"/>
      <c r="S353" s="29"/>
      <c r="T353" s="29"/>
      <c r="U353" s="30"/>
      <c r="V353" s="30"/>
      <c r="W353" s="30"/>
      <c r="X353" s="30"/>
      <c r="Y353" s="30"/>
      <c r="Z353" s="30"/>
      <c r="AA353" s="30"/>
      <c r="AB353" s="30"/>
      <c r="AC353" s="31"/>
      <c r="AD353" s="31"/>
      <c r="AE353" s="31"/>
      <c r="AF353" s="31"/>
      <c r="AG353" s="31"/>
      <c r="AH353" s="32"/>
      <c r="AI353" s="32"/>
    </row>
    <row r="354" spans="2:35" ht="30" hidden="1" customHeight="1" x14ac:dyDescent="0.45">
      <c r="B354" s="29"/>
      <c r="C354" s="29"/>
      <c r="D354" s="29"/>
      <c r="E354" s="29"/>
      <c r="F354" s="29"/>
      <c r="G354" s="29"/>
      <c r="H354" s="29"/>
      <c r="I354" s="29"/>
      <c r="J354" s="29"/>
      <c r="K354" s="29"/>
      <c r="L354" s="29"/>
      <c r="M354" s="29"/>
      <c r="N354" s="29"/>
      <c r="O354" s="29"/>
      <c r="P354" s="29"/>
      <c r="Q354" s="29"/>
      <c r="R354" s="29"/>
      <c r="S354" s="29"/>
      <c r="T354" s="29"/>
      <c r="U354" s="30"/>
      <c r="V354" s="30"/>
      <c r="W354" s="30"/>
      <c r="X354" s="30"/>
      <c r="Y354" s="30"/>
      <c r="Z354" s="30"/>
      <c r="AA354" s="30"/>
      <c r="AB354" s="30"/>
      <c r="AC354" s="31"/>
      <c r="AD354" s="31"/>
      <c r="AE354" s="31"/>
      <c r="AF354" s="31"/>
      <c r="AG354" s="31"/>
      <c r="AH354" s="32"/>
      <c r="AI354" s="32"/>
    </row>
    <row r="355" spans="2:35" ht="30" hidden="1" customHeight="1" x14ac:dyDescent="0.45">
      <c r="B355" s="29"/>
      <c r="C355" s="29"/>
      <c r="D355" s="29"/>
      <c r="E355" s="29"/>
      <c r="F355" s="29"/>
      <c r="G355" s="29"/>
      <c r="H355" s="29"/>
      <c r="I355" s="29"/>
      <c r="J355" s="29"/>
      <c r="K355" s="29"/>
      <c r="L355" s="29"/>
      <c r="M355" s="29"/>
      <c r="N355" s="29"/>
      <c r="O355" s="29"/>
      <c r="P355" s="29"/>
      <c r="Q355" s="29"/>
      <c r="R355" s="29"/>
      <c r="S355" s="29"/>
      <c r="T355" s="29"/>
      <c r="U355" s="30"/>
      <c r="V355" s="30"/>
      <c r="W355" s="30"/>
      <c r="X355" s="30"/>
      <c r="Y355" s="30"/>
      <c r="Z355" s="30"/>
      <c r="AA355" s="30"/>
      <c r="AB355" s="30"/>
      <c r="AC355" s="31"/>
      <c r="AD355" s="31"/>
      <c r="AE355" s="31"/>
      <c r="AF355" s="31"/>
      <c r="AG355" s="31"/>
      <c r="AH355" s="32"/>
      <c r="AI355" s="32"/>
    </row>
    <row r="356" spans="2:35" ht="30" hidden="1" customHeight="1" x14ac:dyDescent="0.45">
      <c r="B356" s="29"/>
      <c r="C356" s="29"/>
      <c r="D356" s="29"/>
      <c r="E356" s="29"/>
      <c r="F356" s="29"/>
      <c r="G356" s="29"/>
      <c r="H356" s="29"/>
      <c r="I356" s="29"/>
      <c r="J356" s="29"/>
      <c r="K356" s="29"/>
      <c r="L356" s="29"/>
      <c r="M356" s="29"/>
      <c r="N356" s="29"/>
      <c r="O356" s="29"/>
      <c r="P356" s="29"/>
      <c r="Q356" s="29"/>
      <c r="R356" s="29"/>
      <c r="S356" s="29"/>
      <c r="T356" s="29"/>
      <c r="U356" s="30"/>
      <c r="V356" s="30"/>
      <c r="W356" s="30"/>
      <c r="X356" s="30"/>
      <c r="Y356" s="30"/>
      <c r="Z356" s="30"/>
      <c r="AA356" s="30"/>
      <c r="AB356" s="30"/>
      <c r="AC356" s="31"/>
      <c r="AD356" s="31"/>
      <c r="AE356" s="31"/>
      <c r="AF356" s="31"/>
      <c r="AG356" s="31"/>
      <c r="AH356" s="32"/>
      <c r="AI356" s="32"/>
    </row>
    <row r="357" spans="2:35" ht="30" hidden="1" customHeight="1" x14ac:dyDescent="0.45">
      <c r="B357" s="29"/>
      <c r="C357" s="29"/>
      <c r="D357" s="29"/>
      <c r="E357" s="29"/>
      <c r="F357" s="29"/>
      <c r="G357" s="29"/>
      <c r="H357" s="29"/>
      <c r="I357" s="29"/>
      <c r="J357" s="29"/>
      <c r="K357" s="29"/>
      <c r="L357" s="29"/>
      <c r="M357" s="29"/>
      <c r="N357" s="29"/>
      <c r="O357" s="29"/>
      <c r="P357" s="29"/>
      <c r="Q357" s="29"/>
      <c r="R357" s="29"/>
      <c r="S357" s="29"/>
      <c r="T357" s="29"/>
      <c r="U357" s="30"/>
      <c r="V357" s="30"/>
      <c r="W357" s="30"/>
      <c r="X357" s="30"/>
      <c r="Y357" s="30"/>
      <c r="Z357" s="30"/>
      <c r="AA357" s="30"/>
      <c r="AB357" s="30"/>
      <c r="AC357" s="31"/>
      <c r="AD357" s="31"/>
      <c r="AE357" s="31"/>
      <c r="AF357" s="31"/>
      <c r="AG357" s="31"/>
      <c r="AH357" s="32"/>
      <c r="AI357" s="32"/>
    </row>
    <row r="358" spans="2:35" ht="30" hidden="1" customHeight="1" x14ac:dyDescent="0.45">
      <c r="B358" s="29"/>
      <c r="C358" s="29"/>
      <c r="D358" s="29"/>
      <c r="E358" s="29"/>
      <c r="F358" s="29"/>
      <c r="G358" s="29"/>
      <c r="H358" s="29"/>
      <c r="I358" s="29"/>
      <c r="J358" s="29"/>
      <c r="K358" s="29"/>
      <c r="L358" s="29"/>
      <c r="M358" s="29"/>
      <c r="N358" s="29"/>
      <c r="O358" s="29"/>
      <c r="P358" s="29"/>
      <c r="Q358" s="29"/>
      <c r="R358" s="29"/>
      <c r="S358" s="29"/>
      <c r="T358" s="29"/>
      <c r="U358" s="30"/>
      <c r="V358" s="30"/>
      <c r="W358" s="30"/>
      <c r="X358" s="30"/>
      <c r="Y358" s="30"/>
      <c r="Z358" s="30"/>
      <c r="AA358" s="30"/>
      <c r="AB358" s="30"/>
      <c r="AC358" s="31"/>
      <c r="AD358" s="31"/>
      <c r="AE358" s="31"/>
      <c r="AF358" s="31"/>
      <c r="AG358" s="31"/>
      <c r="AH358" s="32"/>
      <c r="AI358" s="32"/>
    </row>
    <row r="359" spans="2:35" ht="30" hidden="1" customHeight="1" x14ac:dyDescent="0.45">
      <c r="B359" s="29"/>
      <c r="C359" s="29"/>
      <c r="D359" s="29"/>
      <c r="E359" s="29"/>
      <c r="F359" s="29"/>
      <c r="G359" s="29"/>
      <c r="H359" s="29"/>
      <c r="I359" s="29"/>
      <c r="J359" s="29"/>
      <c r="K359" s="29"/>
      <c r="L359" s="29"/>
      <c r="M359" s="29"/>
      <c r="N359" s="29"/>
      <c r="O359" s="29"/>
      <c r="P359" s="29"/>
      <c r="Q359" s="29"/>
      <c r="R359" s="29"/>
      <c r="S359" s="29"/>
      <c r="T359" s="29"/>
      <c r="U359" s="30"/>
      <c r="V359" s="30"/>
      <c r="W359" s="30"/>
      <c r="X359" s="30"/>
      <c r="Y359" s="30"/>
      <c r="Z359" s="30"/>
      <c r="AA359" s="30"/>
      <c r="AB359" s="30"/>
      <c r="AC359" s="31"/>
      <c r="AD359" s="31"/>
      <c r="AE359" s="31"/>
      <c r="AF359" s="31"/>
      <c r="AG359" s="31"/>
      <c r="AH359" s="32"/>
      <c r="AI359" s="32"/>
    </row>
    <row r="360" spans="2:35" ht="30" hidden="1" customHeight="1" x14ac:dyDescent="0.45">
      <c r="B360" s="29"/>
      <c r="C360" s="29"/>
      <c r="D360" s="29"/>
      <c r="E360" s="29"/>
      <c r="F360" s="29"/>
      <c r="G360" s="29"/>
      <c r="H360" s="29"/>
      <c r="I360" s="29"/>
      <c r="J360" s="29"/>
      <c r="K360" s="29"/>
      <c r="L360" s="29"/>
      <c r="M360" s="29"/>
      <c r="N360" s="29"/>
      <c r="O360" s="29"/>
      <c r="P360" s="29"/>
      <c r="Q360" s="29"/>
      <c r="R360" s="29"/>
      <c r="S360" s="29"/>
      <c r="T360" s="29"/>
      <c r="U360" s="30"/>
      <c r="V360" s="30"/>
      <c r="W360" s="30"/>
      <c r="X360" s="30"/>
      <c r="Y360" s="30"/>
      <c r="Z360" s="30"/>
      <c r="AA360" s="30"/>
      <c r="AB360" s="30"/>
      <c r="AC360" s="31"/>
      <c r="AD360" s="31"/>
      <c r="AE360" s="31"/>
      <c r="AF360" s="31"/>
      <c r="AG360" s="31"/>
      <c r="AH360" s="32"/>
      <c r="AI360" s="32"/>
    </row>
    <row r="361" spans="2:35" ht="30" hidden="1" customHeight="1" x14ac:dyDescent="0.45">
      <c r="B361" s="29"/>
      <c r="C361" s="29"/>
      <c r="D361" s="29"/>
      <c r="E361" s="29"/>
      <c r="F361" s="29"/>
      <c r="G361" s="29"/>
      <c r="H361" s="29"/>
      <c r="I361" s="29"/>
      <c r="J361" s="29"/>
      <c r="K361" s="29"/>
      <c r="L361" s="29"/>
      <c r="M361" s="29"/>
      <c r="N361" s="29"/>
      <c r="O361" s="29"/>
      <c r="P361" s="29"/>
      <c r="Q361" s="29"/>
      <c r="R361" s="29"/>
      <c r="S361" s="29"/>
      <c r="T361" s="29"/>
      <c r="U361" s="30"/>
      <c r="V361" s="30"/>
      <c r="W361" s="30"/>
      <c r="X361" s="30"/>
      <c r="Y361" s="30"/>
      <c r="Z361" s="30"/>
      <c r="AA361" s="30"/>
      <c r="AB361" s="30"/>
      <c r="AC361" s="31"/>
      <c r="AD361" s="31"/>
      <c r="AE361" s="31"/>
      <c r="AF361" s="31"/>
      <c r="AG361" s="31"/>
      <c r="AH361" s="32"/>
      <c r="AI361" s="32"/>
    </row>
    <row r="362" spans="2:35" ht="30" hidden="1" customHeight="1" x14ac:dyDescent="0.45">
      <c r="B362" s="29"/>
      <c r="C362" s="29"/>
      <c r="D362" s="29"/>
      <c r="E362" s="29"/>
      <c r="F362" s="29"/>
      <c r="G362" s="29"/>
      <c r="H362" s="29"/>
      <c r="I362" s="29"/>
      <c r="J362" s="29"/>
      <c r="K362" s="29"/>
      <c r="L362" s="29"/>
      <c r="M362" s="29"/>
      <c r="N362" s="29"/>
      <c r="O362" s="29"/>
      <c r="P362" s="29"/>
      <c r="Q362" s="29"/>
      <c r="R362" s="29"/>
      <c r="S362" s="29"/>
      <c r="T362" s="29"/>
      <c r="U362" s="30"/>
      <c r="V362" s="30"/>
      <c r="W362" s="30"/>
      <c r="X362" s="30"/>
      <c r="Y362" s="30"/>
      <c r="Z362" s="30"/>
      <c r="AA362" s="30"/>
      <c r="AB362" s="30"/>
      <c r="AC362" s="31"/>
      <c r="AD362" s="31"/>
      <c r="AE362" s="31"/>
      <c r="AF362" s="31"/>
      <c r="AG362" s="31"/>
      <c r="AH362" s="32"/>
      <c r="AI362" s="32"/>
    </row>
    <row r="363" spans="2:35" ht="30" hidden="1" customHeight="1" x14ac:dyDescent="0.45">
      <c r="B363" s="29"/>
      <c r="C363" s="29"/>
      <c r="D363" s="29"/>
      <c r="E363" s="29"/>
      <c r="F363" s="29"/>
      <c r="G363" s="29"/>
      <c r="H363" s="29"/>
      <c r="I363" s="29"/>
      <c r="J363" s="29"/>
      <c r="K363" s="29"/>
      <c r="L363" s="29"/>
      <c r="M363" s="29"/>
      <c r="N363" s="29"/>
      <c r="O363" s="29"/>
      <c r="P363" s="29"/>
      <c r="Q363" s="29"/>
      <c r="R363" s="29"/>
      <c r="S363" s="29"/>
      <c r="T363" s="29"/>
      <c r="U363" s="30"/>
      <c r="V363" s="30"/>
      <c r="W363" s="30"/>
      <c r="X363" s="30"/>
      <c r="Y363" s="30"/>
      <c r="Z363" s="30"/>
      <c r="AA363" s="30"/>
      <c r="AB363" s="30"/>
      <c r="AC363" s="31"/>
      <c r="AD363" s="31"/>
      <c r="AE363" s="31"/>
      <c r="AF363" s="31"/>
      <c r="AG363" s="31"/>
      <c r="AH363" s="32"/>
      <c r="AI363" s="32"/>
    </row>
    <row r="364" spans="2:35" ht="30" hidden="1" customHeight="1" x14ac:dyDescent="0.45">
      <c r="B364" s="29"/>
      <c r="C364" s="29"/>
      <c r="D364" s="29"/>
      <c r="E364" s="29"/>
      <c r="F364" s="29"/>
      <c r="G364" s="29"/>
      <c r="H364" s="29"/>
      <c r="I364" s="29"/>
      <c r="J364" s="29"/>
      <c r="K364" s="29"/>
      <c r="L364" s="29"/>
      <c r="M364" s="29"/>
      <c r="N364" s="29"/>
      <c r="O364" s="29"/>
      <c r="P364" s="29"/>
      <c r="Q364" s="29"/>
      <c r="R364" s="29"/>
      <c r="S364" s="29"/>
      <c r="T364" s="29"/>
      <c r="U364" s="30"/>
      <c r="V364" s="30"/>
      <c r="W364" s="30"/>
      <c r="X364" s="30"/>
      <c r="Y364" s="30"/>
      <c r="Z364" s="30"/>
      <c r="AA364" s="30"/>
      <c r="AB364" s="30"/>
      <c r="AC364" s="31"/>
      <c r="AD364" s="31"/>
      <c r="AE364" s="31"/>
      <c r="AF364" s="31"/>
      <c r="AG364" s="31"/>
      <c r="AH364" s="32"/>
      <c r="AI364" s="32"/>
    </row>
    <row r="365" spans="2:35" ht="30" hidden="1" customHeight="1" x14ac:dyDescent="0.45">
      <c r="B365" s="29"/>
      <c r="C365" s="29"/>
      <c r="D365" s="29"/>
      <c r="E365" s="29"/>
      <c r="F365" s="29"/>
      <c r="G365" s="29"/>
      <c r="H365" s="29"/>
      <c r="I365" s="29"/>
      <c r="J365" s="29"/>
      <c r="K365" s="29"/>
      <c r="L365" s="29"/>
      <c r="M365" s="29"/>
      <c r="N365" s="29"/>
      <c r="O365" s="29"/>
      <c r="P365" s="29"/>
      <c r="Q365" s="29"/>
      <c r="R365" s="29"/>
      <c r="S365" s="29"/>
      <c r="T365" s="29"/>
      <c r="U365" s="30"/>
      <c r="V365" s="30"/>
      <c r="W365" s="30"/>
      <c r="X365" s="30"/>
      <c r="Y365" s="30"/>
      <c r="Z365" s="30"/>
      <c r="AA365" s="30"/>
      <c r="AB365" s="30"/>
      <c r="AC365" s="31"/>
      <c r="AD365" s="31"/>
      <c r="AE365" s="31"/>
      <c r="AF365" s="31"/>
      <c r="AG365" s="31"/>
      <c r="AH365" s="32"/>
      <c r="AI365" s="32"/>
    </row>
    <row r="366" spans="2:35" ht="30" hidden="1" customHeight="1" x14ac:dyDescent="0.45">
      <c r="B366" s="29"/>
      <c r="C366" s="29"/>
      <c r="D366" s="29"/>
      <c r="E366" s="29"/>
      <c r="F366" s="29"/>
      <c r="G366" s="29"/>
      <c r="H366" s="29"/>
      <c r="I366" s="29"/>
      <c r="J366" s="29"/>
      <c r="K366" s="29"/>
      <c r="L366" s="29"/>
      <c r="M366" s="29"/>
      <c r="N366" s="29"/>
      <c r="O366" s="29"/>
      <c r="P366" s="29"/>
      <c r="Q366" s="29"/>
      <c r="R366" s="29"/>
      <c r="S366" s="29"/>
      <c r="T366" s="29"/>
      <c r="U366" s="30"/>
      <c r="V366" s="30"/>
      <c r="W366" s="30"/>
      <c r="X366" s="30"/>
      <c r="Y366" s="30"/>
      <c r="Z366" s="30"/>
      <c r="AA366" s="30"/>
      <c r="AB366" s="30"/>
      <c r="AC366" s="31"/>
      <c r="AD366" s="31"/>
      <c r="AE366" s="31"/>
      <c r="AF366" s="31"/>
      <c r="AG366" s="31"/>
      <c r="AH366" s="32"/>
      <c r="AI366" s="32"/>
    </row>
    <row r="367" spans="2:35" ht="30" hidden="1" customHeight="1" x14ac:dyDescent="0.45">
      <c r="B367" s="29"/>
      <c r="C367" s="29"/>
      <c r="D367" s="29"/>
      <c r="E367" s="29"/>
      <c r="F367" s="29"/>
      <c r="G367" s="29"/>
      <c r="H367" s="29"/>
      <c r="I367" s="29"/>
      <c r="J367" s="29"/>
      <c r="K367" s="29"/>
      <c r="L367" s="29"/>
      <c r="M367" s="29"/>
      <c r="N367" s="29"/>
      <c r="O367" s="29"/>
      <c r="P367" s="29"/>
      <c r="Q367" s="29"/>
      <c r="R367" s="29"/>
      <c r="S367" s="29"/>
      <c r="T367" s="29"/>
      <c r="U367" s="30"/>
      <c r="V367" s="30"/>
      <c r="W367" s="30"/>
      <c r="X367" s="30"/>
      <c r="Y367" s="30"/>
      <c r="Z367" s="30"/>
      <c r="AA367" s="30"/>
      <c r="AB367" s="30"/>
      <c r="AC367" s="31"/>
      <c r="AD367" s="31"/>
      <c r="AE367" s="31"/>
      <c r="AF367" s="31"/>
      <c r="AG367" s="31"/>
      <c r="AH367" s="32"/>
      <c r="AI367" s="32"/>
    </row>
    <row r="368" spans="2:35" ht="30" hidden="1" customHeight="1" x14ac:dyDescent="0.45">
      <c r="B368" s="29"/>
      <c r="C368" s="29"/>
      <c r="D368" s="29"/>
      <c r="E368" s="29"/>
      <c r="F368" s="29"/>
      <c r="G368" s="29"/>
      <c r="H368" s="29"/>
      <c r="I368" s="29"/>
      <c r="J368" s="29"/>
      <c r="K368" s="29"/>
      <c r="L368" s="29"/>
      <c r="M368" s="29"/>
      <c r="N368" s="29"/>
      <c r="O368" s="29"/>
      <c r="P368" s="29"/>
      <c r="Q368" s="29"/>
      <c r="R368" s="29"/>
      <c r="S368" s="29"/>
      <c r="T368" s="29"/>
      <c r="U368" s="30"/>
      <c r="V368" s="30"/>
      <c r="W368" s="30"/>
      <c r="X368" s="30"/>
      <c r="Y368" s="30"/>
      <c r="Z368" s="30"/>
      <c r="AA368" s="30"/>
      <c r="AB368" s="30"/>
      <c r="AC368" s="31"/>
      <c r="AD368" s="31"/>
      <c r="AE368" s="31"/>
      <c r="AF368" s="31"/>
      <c r="AG368" s="31"/>
      <c r="AH368" s="32"/>
      <c r="AI368" s="32"/>
    </row>
    <row r="369" spans="2:35" ht="30" hidden="1" customHeight="1" x14ac:dyDescent="0.45">
      <c r="B369" s="29"/>
      <c r="C369" s="29"/>
      <c r="D369" s="29"/>
      <c r="E369" s="29"/>
      <c r="F369" s="29"/>
      <c r="G369" s="29"/>
      <c r="H369" s="29"/>
      <c r="I369" s="29"/>
      <c r="J369" s="29"/>
      <c r="K369" s="29"/>
      <c r="L369" s="29"/>
      <c r="M369" s="29"/>
      <c r="N369" s="29"/>
      <c r="O369" s="29"/>
      <c r="P369" s="29"/>
      <c r="Q369" s="29"/>
      <c r="R369" s="29"/>
      <c r="S369" s="29"/>
      <c r="T369" s="29"/>
      <c r="U369" s="30"/>
      <c r="V369" s="30"/>
      <c r="W369" s="30"/>
      <c r="X369" s="30"/>
      <c r="Y369" s="30"/>
      <c r="Z369" s="30"/>
      <c r="AA369" s="30"/>
      <c r="AB369" s="30"/>
      <c r="AC369" s="31"/>
      <c r="AD369" s="31"/>
      <c r="AE369" s="31"/>
      <c r="AF369" s="31"/>
      <c r="AG369" s="31"/>
      <c r="AH369" s="32"/>
      <c r="AI369" s="32"/>
    </row>
    <row r="370" spans="2:35" ht="30" hidden="1" customHeight="1" x14ac:dyDescent="0.45">
      <c r="B370" s="29"/>
      <c r="C370" s="29"/>
      <c r="D370" s="29"/>
      <c r="E370" s="29"/>
      <c r="F370" s="29"/>
      <c r="G370" s="29"/>
      <c r="H370" s="29"/>
      <c r="I370" s="29"/>
      <c r="J370" s="29"/>
      <c r="K370" s="29"/>
      <c r="L370" s="29"/>
      <c r="M370" s="29"/>
      <c r="N370" s="29"/>
      <c r="O370" s="29"/>
      <c r="P370" s="29"/>
      <c r="Q370" s="29"/>
      <c r="R370" s="29"/>
      <c r="S370" s="29"/>
      <c r="T370" s="29"/>
      <c r="U370" s="30"/>
      <c r="V370" s="30"/>
      <c r="W370" s="30"/>
      <c r="X370" s="30"/>
      <c r="Y370" s="30"/>
      <c r="Z370" s="30"/>
      <c r="AA370" s="30"/>
      <c r="AB370" s="30"/>
      <c r="AC370" s="31"/>
      <c r="AD370" s="31"/>
      <c r="AE370" s="31"/>
      <c r="AF370" s="31"/>
      <c r="AG370" s="31"/>
      <c r="AH370" s="32"/>
      <c r="AI370" s="32"/>
    </row>
    <row r="371" spans="2:35" ht="30" hidden="1" customHeight="1" x14ac:dyDescent="0.45">
      <c r="B371" s="29"/>
      <c r="C371" s="29"/>
      <c r="D371" s="29"/>
      <c r="E371" s="29"/>
      <c r="F371" s="29"/>
      <c r="G371" s="29"/>
      <c r="H371" s="29"/>
      <c r="I371" s="29"/>
      <c r="J371" s="29"/>
      <c r="K371" s="29"/>
      <c r="L371" s="29"/>
      <c r="M371" s="29"/>
      <c r="N371" s="29"/>
      <c r="O371" s="29"/>
      <c r="P371" s="29"/>
      <c r="Q371" s="29"/>
      <c r="R371" s="29"/>
      <c r="S371" s="29"/>
      <c r="T371" s="29"/>
      <c r="U371" s="30"/>
      <c r="V371" s="30"/>
      <c r="W371" s="30"/>
      <c r="X371" s="30"/>
      <c r="Y371" s="30"/>
      <c r="Z371" s="30"/>
      <c r="AA371" s="30"/>
      <c r="AB371" s="30"/>
      <c r="AC371" s="31"/>
      <c r="AD371" s="31"/>
      <c r="AE371" s="31"/>
      <c r="AF371" s="31"/>
      <c r="AG371" s="31"/>
      <c r="AH371" s="32"/>
      <c r="AI371" s="32"/>
    </row>
    <row r="372" spans="2:35" ht="30" hidden="1" customHeight="1" x14ac:dyDescent="0.45">
      <c r="B372" s="29"/>
      <c r="C372" s="29"/>
      <c r="D372" s="29"/>
      <c r="E372" s="29"/>
      <c r="F372" s="29"/>
      <c r="G372" s="29"/>
      <c r="H372" s="29"/>
      <c r="I372" s="29"/>
      <c r="J372" s="29"/>
      <c r="K372" s="29"/>
      <c r="L372" s="29"/>
      <c r="M372" s="29"/>
      <c r="N372" s="29"/>
      <c r="O372" s="29"/>
      <c r="P372" s="29"/>
      <c r="Q372" s="29"/>
      <c r="R372" s="29"/>
      <c r="S372" s="29"/>
      <c r="T372" s="29"/>
      <c r="U372" s="30"/>
      <c r="V372" s="30"/>
      <c r="W372" s="30"/>
      <c r="X372" s="30"/>
      <c r="Y372" s="30"/>
      <c r="Z372" s="30"/>
      <c r="AA372" s="30"/>
      <c r="AB372" s="30"/>
      <c r="AC372" s="31"/>
      <c r="AD372" s="31"/>
      <c r="AE372" s="31"/>
      <c r="AF372" s="31"/>
      <c r="AG372" s="31"/>
      <c r="AH372" s="32"/>
      <c r="AI372" s="32"/>
    </row>
    <row r="373" spans="2:35" ht="30" hidden="1" customHeight="1" x14ac:dyDescent="0.45">
      <c r="B373" s="29"/>
      <c r="C373" s="29"/>
      <c r="D373" s="29"/>
      <c r="E373" s="29"/>
      <c r="F373" s="29"/>
      <c r="G373" s="29"/>
      <c r="H373" s="29"/>
      <c r="I373" s="29"/>
      <c r="J373" s="29"/>
      <c r="K373" s="29"/>
      <c r="L373" s="29"/>
      <c r="M373" s="29"/>
      <c r="N373" s="29"/>
      <c r="O373" s="29"/>
      <c r="P373" s="29"/>
      <c r="Q373" s="29"/>
      <c r="R373" s="29"/>
      <c r="S373" s="29"/>
      <c r="T373" s="29"/>
      <c r="U373" s="30"/>
      <c r="V373" s="30"/>
      <c r="W373" s="30"/>
      <c r="X373" s="30"/>
      <c r="Y373" s="30"/>
      <c r="Z373" s="30"/>
      <c r="AA373" s="30"/>
      <c r="AB373" s="30"/>
      <c r="AC373" s="31"/>
      <c r="AD373" s="31"/>
      <c r="AE373" s="31"/>
      <c r="AF373" s="31"/>
      <c r="AG373" s="31"/>
      <c r="AH373" s="32"/>
      <c r="AI373" s="32"/>
    </row>
    <row r="374" spans="2:35" ht="30" hidden="1" customHeight="1" x14ac:dyDescent="0.45">
      <c r="B374" s="29"/>
      <c r="C374" s="29"/>
      <c r="D374" s="29"/>
      <c r="E374" s="29"/>
      <c r="F374" s="29"/>
      <c r="G374" s="29"/>
      <c r="H374" s="29"/>
      <c r="I374" s="29"/>
      <c r="J374" s="29"/>
      <c r="K374" s="29"/>
      <c r="L374" s="29"/>
      <c r="M374" s="29"/>
      <c r="N374" s="29"/>
      <c r="O374" s="29"/>
      <c r="P374" s="29"/>
      <c r="Q374" s="29"/>
      <c r="R374" s="29"/>
      <c r="S374" s="29"/>
      <c r="T374" s="29"/>
      <c r="U374" s="30"/>
      <c r="V374" s="30"/>
      <c r="W374" s="30"/>
      <c r="X374" s="30"/>
      <c r="Y374" s="30"/>
      <c r="Z374" s="30"/>
      <c r="AA374" s="30"/>
      <c r="AB374" s="30"/>
      <c r="AC374" s="31"/>
      <c r="AD374" s="31"/>
      <c r="AE374" s="31"/>
      <c r="AF374" s="31"/>
      <c r="AG374" s="31"/>
      <c r="AH374" s="32"/>
      <c r="AI374" s="32"/>
    </row>
    <row r="375" spans="2:35" ht="30" hidden="1" customHeight="1" x14ac:dyDescent="0.45">
      <c r="B375" s="29"/>
      <c r="C375" s="29"/>
      <c r="D375" s="29"/>
      <c r="E375" s="29"/>
      <c r="F375" s="29"/>
      <c r="G375" s="29"/>
      <c r="H375" s="29"/>
      <c r="I375" s="29"/>
      <c r="J375" s="29"/>
      <c r="K375" s="29"/>
      <c r="L375" s="29"/>
      <c r="M375" s="29"/>
      <c r="N375" s="29"/>
      <c r="O375" s="29"/>
      <c r="P375" s="29"/>
      <c r="Q375" s="29"/>
      <c r="R375" s="29"/>
      <c r="S375" s="29"/>
      <c r="T375" s="29"/>
      <c r="U375" s="30"/>
      <c r="V375" s="30"/>
      <c r="W375" s="30"/>
      <c r="X375" s="30"/>
      <c r="Y375" s="30"/>
      <c r="Z375" s="30"/>
      <c r="AA375" s="30"/>
      <c r="AB375" s="30"/>
      <c r="AC375" s="31"/>
      <c r="AD375" s="31"/>
      <c r="AE375" s="31"/>
      <c r="AF375" s="31"/>
      <c r="AG375" s="31"/>
      <c r="AH375" s="32"/>
      <c r="AI375" s="32"/>
    </row>
    <row r="376" spans="2:35" ht="30" hidden="1" customHeight="1" x14ac:dyDescent="0.45">
      <c r="B376" s="29"/>
      <c r="C376" s="29"/>
      <c r="D376" s="29"/>
      <c r="E376" s="29"/>
      <c r="F376" s="29"/>
      <c r="G376" s="29"/>
      <c r="H376" s="29"/>
      <c r="I376" s="29"/>
      <c r="J376" s="29"/>
      <c r="K376" s="29"/>
      <c r="L376" s="29"/>
      <c r="M376" s="29"/>
      <c r="N376" s="29"/>
      <c r="O376" s="29"/>
      <c r="P376" s="29"/>
      <c r="Q376" s="29"/>
      <c r="R376" s="29"/>
      <c r="S376" s="29"/>
      <c r="T376" s="29"/>
      <c r="U376" s="30"/>
      <c r="V376" s="30"/>
      <c r="W376" s="30"/>
      <c r="X376" s="30"/>
      <c r="Y376" s="30"/>
      <c r="Z376" s="30"/>
      <c r="AA376" s="30"/>
      <c r="AB376" s="30"/>
      <c r="AC376" s="31"/>
      <c r="AD376" s="31"/>
      <c r="AE376" s="31"/>
      <c r="AF376" s="31"/>
      <c r="AG376" s="31"/>
      <c r="AH376" s="32"/>
      <c r="AI376" s="32"/>
    </row>
    <row r="377" spans="2:35" ht="30" hidden="1" customHeight="1" x14ac:dyDescent="0.45">
      <c r="B377" s="29"/>
      <c r="C377" s="29"/>
      <c r="D377" s="29"/>
      <c r="E377" s="29"/>
      <c r="F377" s="29"/>
      <c r="G377" s="29"/>
      <c r="H377" s="29"/>
      <c r="I377" s="29"/>
      <c r="J377" s="29"/>
      <c r="K377" s="29"/>
      <c r="L377" s="29"/>
      <c r="M377" s="29"/>
      <c r="N377" s="29"/>
      <c r="O377" s="29"/>
      <c r="P377" s="29"/>
      <c r="Q377" s="29"/>
      <c r="R377" s="29"/>
      <c r="S377" s="29"/>
      <c r="T377" s="29"/>
      <c r="U377" s="30"/>
      <c r="V377" s="30"/>
      <c r="W377" s="30"/>
      <c r="X377" s="30"/>
      <c r="Y377" s="30"/>
      <c r="Z377" s="30"/>
      <c r="AA377" s="30"/>
      <c r="AB377" s="30"/>
      <c r="AC377" s="31"/>
      <c r="AD377" s="31"/>
      <c r="AE377" s="31"/>
      <c r="AF377" s="31"/>
      <c r="AG377" s="31"/>
      <c r="AH377" s="32"/>
      <c r="AI377" s="32"/>
    </row>
    <row r="378" spans="2:35" ht="30" hidden="1" customHeight="1" x14ac:dyDescent="0.45">
      <c r="B378" s="29"/>
      <c r="C378" s="29"/>
      <c r="D378" s="29"/>
      <c r="E378" s="29"/>
      <c r="F378" s="29"/>
      <c r="G378" s="29"/>
      <c r="H378" s="29"/>
      <c r="I378" s="29"/>
      <c r="J378" s="29"/>
      <c r="K378" s="29"/>
      <c r="L378" s="29"/>
      <c r="M378" s="29"/>
      <c r="N378" s="29"/>
      <c r="O378" s="29"/>
      <c r="P378" s="29"/>
      <c r="Q378" s="29"/>
      <c r="R378" s="29"/>
      <c r="S378" s="29"/>
      <c r="T378" s="29"/>
      <c r="U378" s="30"/>
      <c r="V378" s="30"/>
      <c r="W378" s="30"/>
      <c r="X378" s="30"/>
      <c r="Y378" s="30"/>
      <c r="Z378" s="30"/>
      <c r="AA378" s="30"/>
      <c r="AB378" s="30"/>
      <c r="AC378" s="31"/>
      <c r="AD378" s="31"/>
      <c r="AE378" s="31"/>
      <c r="AF378" s="31"/>
      <c r="AG378" s="31"/>
      <c r="AH378" s="32"/>
      <c r="AI378" s="32"/>
    </row>
    <row r="379" spans="2:35" ht="17.25" hidden="1" customHeight="1" x14ac:dyDescent="0.45">
      <c r="B379" s="29"/>
      <c r="C379" s="29"/>
      <c r="D379" s="29"/>
      <c r="E379" s="29"/>
      <c r="F379" s="29"/>
      <c r="G379" s="29"/>
      <c r="H379" s="29"/>
      <c r="I379" s="29"/>
      <c r="J379" s="29"/>
      <c r="K379" s="29"/>
      <c r="L379" s="29"/>
      <c r="M379" s="29"/>
      <c r="N379" s="29"/>
      <c r="O379" s="29"/>
      <c r="P379" s="29"/>
      <c r="Q379" s="29"/>
      <c r="R379" s="29"/>
      <c r="S379" s="29"/>
      <c r="T379" s="29"/>
      <c r="U379" s="30"/>
      <c r="V379" s="30"/>
      <c r="W379" s="30"/>
      <c r="X379" s="30"/>
      <c r="Y379" s="30"/>
      <c r="Z379" s="30"/>
      <c r="AA379" s="30"/>
      <c r="AB379" s="30"/>
      <c r="AC379" s="31"/>
      <c r="AD379" s="31"/>
      <c r="AE379" s="31"/>
      <c r="AF379" s="31"/>
      <c r="AG379" s="31"/>
      <c r="AH379" s="32"/>
      <c r="AI379" s="32"/>
    </row>
    <row r="380" spans="2:35" ht="30" hidden="1" customHeight="1" x14ac:dyDescent="0.45">
      <c r="B380" s="29"/>
      <c r="C380" s="29"/>
      <c r="D380" s="29"/>
      <c r="E380" s="29"/>
      <c r="F380" s="29"/>
      <c r="G380" s="29"/>
      <c r="H380" s="29"/>
      <c r="I380" s="29"/>
      <c r="J380" s="29"/>
      <c r="K380" s="29"/>
      <c r="L380" s="29"/>
      <c r="M380" s="29"/>
      <c r="N380" s="29"/>
      <c r="O380" s="29"/>
      <c r="P380" s="29"/>
      <c r="Q380" s="29"/>
      <c r="R380" s="29"/>
      <c r="S380" s="29"/>
      <c r="T380" s="29"/>
      <c r="U380" s="30"/>
      <c r="V380" s="30"/>
      <c r="W380" s="30"/>
      <c r="X380" s="30"/>
      <c r="Y380" s="30"/>
      <c r="Z380" s="30"/>
      <c r="AA380" s="30"/>
      <c r="AB380" s="30"/>
      <c r="AC380" s="31"/>
      <c r="AD380" s="31"/>
      <c r="AE380" s="31"/>
      <c r="AF380" s="31"/>
      <c r="AG380" s="31"/>
      <c r="AH380" s="32"/>
      <c r="AI380" s="32"/>
    </row>
    <row r="381" spans="2:35" ht="21" hidden="1" customHeight="1" x14ac:dyDescent="0.45">
      <c r="B381" s="29"/>
      <c r="C381" s="29"/>
      <c r="D381" s="29"/>
      <c r="E381" s="29"/>
      <c r="F381" s="29"/>
      <c r="G381" s="29"/>
      <c r="H381" s="29"/>
      <c r="I381" s="29"/>
      <c r="J381" s="29"/>
      <c r="K381" s="29"/>
      <c r="L381" s="29"/>
      <c r="M381" s="29"/>
      <c r="N381" s="29"/>
      <c r="O381" s="29"/>
      <c r="P381" s="29"/>
      <c r="Q381" s="29"/>
      <c r="R381" s="29"/>
      <c r="S381" s="29"/>
      <c r="T381" s="29"/>
      <c r="U381" s="30"/>
      <c r="V381" s="30"/>
      <c r="W381" s="30"/>
      <c r="X381" s="30"/>
      <c r="Y381" s="30"/>
      <c r="Z381" s="30"/>
      <c r="AA381" s="30"/>
      <c r="AB381" s="30"/>
      <c r="AC381" s="31"/>
      <c r="AD381" s="31"/>
      <c r="AE381" s="31"/>
      <c r="AF381" s="31"/>
      <c r="AG381" s="31"/>
      <c r="AH381" s="32"/>
      <c r="AI381" s="32"/>
    </row>
    <row r="382" spans="2:35" ht="21" hidden="1" customHeight="1" x14ac:dyDescent="0.45">
      <c r="B382" s="29"/>
      <c r="C382" s="29"/>
      <c r="D382" s="29"/>
      <c r="E382" s="29"/>
      <c r="F382" s="29"/>
      <c r="G382" s="29"/>
      <c r="H382" s="29"/>
      <c r="I382" s="29"/>
      <c r="J382" s="29"/>
      <c r="K382" s="29"/>
      <c r="L382" s="29"/>
      <c r="M382" s="29"/>
      <c r="N382" s="29"/>
      <c r="O382" s="29"/>
      <c r="P382" s="29"/>
      <c r="Q382" s="29"/>
      <c r="R382" s="29"/>
      <c r="S382" s="29"/>
      <c r="T382" s="29"/>
      <c r="U382" s="30"/>
      <c r="V382" s="30"/>
      <c r="W382" s="30"/>
      <c r="X382" s="30"/>
      <c r="Y382" s="30"/>
      <c r="Z382" s="30"/>
      <c r="AA382" s="30"/>
      <c r="AB382" s="30"/>
      <c r="AC382" s="31"/>
      <c r="AD382" s="31"/>
      <c r="AE382" s="31"/>
      <c r="AF382" s="31"/>
      <c r="AG382" s="31"/>
      <c r="AH382" s="32"/>
      <c r="AI382" s="32"/>
    </row>
    <row r="383" spans="2:35" ht="21" hidden="1" customHeight="1" x14ac:dyDescent="0.45">
      <c r="B383" s="29"/>
      <c r="C383" s="29"/>
      <c r="D383" s="29"/>
      <c r="E383" s="29"/>
      <c r="F383" s="29"/>
      <c r="G383" s="29"/>
      <c r="H383" s="29"/>
      <c r="I383" s="29"/>
      <c r="J383" s="29"/>
      <c r="K383" s="29"/>
      <c r="L383" s="29"/>
      <c r="M383" s="29"/>
      <c r="N383" s="29"/>
      <c r="O383" s="29"/>
      <c r="P383" s="29"/>
      <c r="Q383" s="29"/>
      <c r="R383" s="29"/>
      <c r="S383" s="29"/>
      <c r="T383" s="29"/>
      <c r="U383" s="30"/>
      <c r="V383" s="30"/>
      <c r="W383" s="30"/>
      <c r="X383" s="30"/>
      <c r="Y383" s="30"/>
      <c r="Z383" s="30"/>
      <c r="AA383" s="30"/>
      <c r="AB383" s="30"/>
      <c r="AC383" s="31"/>
      <c r="AD383" s="31"/>
      <c r="AE383" s="31"/>
      <c r="AF383" s="31"/>
      <c r="AG383" s="31"/>
      <c r="AH383" s="32"/>
      <c r="AI383" s="32"/>
    </row>
    <row r="384" spans="2:35" ht="21" hidden="1" customHeight="1" x14ac:dyDescent="0.45"/>
    <row r="385" spans="3:36" ht="21" hidden="1" customHeight="1" x14ac:dyDescent="0.45">
      <c r="C385" s="29"/>
      <c r="D385" s="29"/>
      <c r="E385" s="29"/>
      <c r="F385" s="29"/>
      <c r="G385" s="29"/>
      <c r="H385" s="29"/>
      <c r="I385" s="29"/>
      <c r="J385" s="29"/>
      <c r="K385" s="29"/>
      <c r="L385" s="29"/>
      <c r="M385" s="29"/>
      <c r="N385" s="29"/>
      <c r="O385" s="29"/>
      <c r="P385" s="29"/>
      <c r="Q385" s="29"/>
      <c r="R385" s="29"/>
      <c r="S385" s="29"/>
      <c r="T385" s="29"/>
      <c r="U385" s="29"/>
      <c r="V385" s="30"/>
      <c r="W385" s="30"/>
      <c r="X385" s="30"/>
      <c r="Y385" s="30"/>
      <c r="Z385" s="30"/>
      <c r="AA385" s="30"/>
      <c r="AB385" s="30"/>
      <c r="AC385" s="30"/>
      <c r="AD385" s="31"/>
      <c r="AE385" s="31"/>
      <c r="AF385" s="31"/>
      <c r="AG385" s="31"/>
      <c r="AH385" s="31"/>
      <c r="AI385" s="32"/>
      <c r="AJ385" s="32"/>
    </row>
    <row r="386" spans="3:36" ht="12.75" hidden="1" customHeight="1" x14ac:dyDescent="0.45"/>
    <row r="387" spans="3:36" ht="21" hidden="1" customHeight="1" x14ac:dyDescent="0.45"/>
    <row r="388" spans="3:36" ht="21" hidden="1" customHeight="1" x14ac:dyDescent="0.45"/>
    <row r="389" spans="3:36" ht="21" hidden="1" customHeight="1" x14ac:dyDescent="0.45"/>
    <row r="390" spans="3:36" ht="22.5" hidden="1" customHeight="1" x14ac:dyDescent="0.45"/>
    <row r="391" spans="3:36" ht="23.25" hidden="1" customHeight="1" x14ac:dyDescent="0.45"/>
    <row r="392" spans="3:36" ht="21" hidden="1" customHeight="1" x14ac:dyDescent="0.45"/>
    <row r="393" spans="3:36" ht="23.25" hidden="1" customHeight="1" x14ac:dyDescent="0.45"/>
    <row r="394" spans="3:36" ht="19.5" hidden="1" customHeight="1" x14ac:dyDescent="0.45"/>
    <row r="395" spans="3:36" ht="21" hidden="1" customHeight="1" x14ac:dyDescent="0.45"/>
    <row r="396" spans="3:36" ht="21" hidden="1" customHeight="1" x14ac:dyDescent="0.45"/>
    <row r="397" spans="3:36" ht="21" hidden="1" customHeight="1" x14ac:dyDescent="0.45"/>
    <row r="398" spans="3:36" ht="21" hidden="1" customHeight="1" x14ac:dyDescent="0.45"/>
    <row r="399" spans="3:36" ht="21" hidden="1" customHeight="1" x14ac:dyDescent="0.45"/>
    <row r="400" spans="3:36" ht="21" hidden="1" customHeight="1" x14ac:dyDescent="0.45"/>
    <row r="401" spans="1:2" ht="21" hidden="1" customHeight="1" x14ac:dyDescent="0.45"/>
    <row r="402" spans="1:2" ht="21" hidden="1" customHeight="1" x14ac:dyDescent="0.45"/>
    <row r="403" spans="1:2" ht="21" hidden="1" customHeight="1" x14ac:dyDescent="0.45"/>
    <row r="404" spans="1:2" ht="21" hidden="1" customHeight="1" x14ac:dyDescent="0.45"/>
    <row r="405" spans="1:2" ht="21" hidden="1" customHeight="1" x14ac:dyDescent="0.45"/>
    <row r="406" spans="1:2" ht="16.5" hidden="1" customHeight="1" x14ac:dyDescent="0.45"/>
    <row r="407" spans="1:2" ht="21" hidden="1" customHeight="1" x14ac:dyDescent="0.45"/>
    <row r="408" spans="1:2" ht="21" hidden="1" customHeight="1" x14ac:dyDescent="0.45"/>
    <row r="409" spans="1:2" ht="17.25" hidden="1" customHeight="1" x14ac:dyDescent="0.45"/>
    <row r="410" spans="1:2" ht="21" hidden="1" customHeight="1" x14ac:dyDescent="0.45">
      <c r="A410" s="59"/>
      <c r="B410" s="61" t="s">
        <v>4171</v>
      </c>
    </row>
    <row r="411" spans="1:2" ht="21" hidden="1" customHeight="1" x14ac:dyDescent="0.45"/>
    <row r="412" spans="1:2" ht="17.25" hidden="1" customHeight="1" x14ac:dyDescent="0.45"/>
    <row r="413" spans="1:2" ht="21" hidden="1" customHeight="1" x14ac:dyDescent="0.45"/>
    <row r="414" spans="1:2" ht="21" hidden="1" customHeight="1" x14ac:dyDescent="0.45"/>
    <row r="415" spans="1:2" ht="21" hidden="1" customHeight="1" x14ac:dyDescent="0.45"/>
    <row r="416" spans="1:2" ht="21" hidden="1" customHeight="1" x14ac:dyDescent="0.45"/>
    <row r="417" ht="21" hidden="1" customHeight="1" x14ac:dyDescent="0.45"/>
    <row r="418" ht="15" hidden="1" customHeight="1" x14ac:dyDescent="0.45"/>
    <row r="419" ht="21" hidden="1" customHeight="1" x14ac:dyDescent="0.45"/>
    <row r="420" ht="21" hidden="1" customHeight="1" x14ac:dyDescent="0.45"/>
    <row r="421" ht="21" hidden="1" customHeight="1" x14ac:dyDescent="0.45"/>
    <row r="422" ht="21" hidden="1" customHeight="1" x14ac:dyDescent="0.45"/>
    <row r="423" ht="21" hidden="1" customHeight="1" x14ac:dyDescent="0.45"/>
    <row r="424" ht="21" hidden="1" customHeight="1" x14ac:dyDescent="0.45"/>
    <row r="425" ht="21" hidden="1" customHeight="1" x14ac:dyDescent="0.45"/>
    <row r="426" ht="21" hidden="1" customHeight="1" x14ac:dyDescent="0.45"/>
    <row r="427" ht="21" hidden="1" customHeight="1" x14ac:dyDescent="0.45"/>
    <row r="428" ht="21" hidden="1" customHeight="1" x14ac:dyDescent="0.45"/>
    <row r="429" ht="21" hidden="1" customHeight="1" x14ac:dyDescent="0.45"/>
    <row r="430" ht="21" hidden="1" customHeight="1" x14ac:dyDescent="0.45"/>
    <row r="431" ht="21" hidden="1" customHeight="1" x14ac:dyDescent="0.45"/>
    <row r="432" ht="21" hidden="1" customHeight="1" x14ac:dyDescent="0.45"/>
    <row r="433" spans="2:43" ht="21" hidden="1" customHeight="1" x14ac:dyDescent="0.45"/>
    <row r="434" spans="2:43" ht="17.25" hidden="1" customHeight="1" x14ac:dyDescent="0.45"/>
    <row r="435" spans="2:43" ht="21" hidden="1" customHeight="1" x14ac:dyDescent="0.45"/>
    <row r="436" spans="2:43" ht="21" hidden="1" customHeight="1" x14ac:dyDescent="0.45"/>
    <row r="437" spans="2:43" ht="21" hidden="1" customHeight="1" x14ac:dyDescent="0.45"/>
    <row r="438" spans="2:43" ht="21" hidden="1" customHeight="1" x14ac:dyDescent="0.45"/>
    <row r="439" spans="2:43" ht="21" hidden="1" customHeight="1" x14ac:dyDescent="0.45"/>
    <row r="440" spans="2:43" ht="21" hidden="1" customHeight="1" x14ac:dyDescent="0.45">
      <c r="B440" s="61" t="s">
        <v>4172</v>
      </c>
    </row>
    <row r="441" spans="2:43" ht="21" hidden="1" customHeight="1" x14ac:dyDescent="0.45"/>
    <row r="442" spans="2:43" ht="21" hidden="1" customHeight="1" x14ac:dyDescent="0.45"/>
    <row r="443" spans="2:43" ht="21" hidden="1" customHeight="1" x14ac:dyDescent="0.45"/>
    <row r="444" spans="2:43" ht="21" hidden="1" customHeight="1" x14ac:dyDescent="0.45">
      <c r="AK444" s="129" t="s">
        <v>4173</v>
      </c>
    </row>
    <row r="445" spans="2:43" ht="21" hidden="1" customHeight="1" x14ac:dyDescent="0.45">
      <c r="AK445" s="130" t="s">
        <v>4174</v>
      </c>
    </row>
    <row r="446" spans="2:43" ht="28.5" hidden="1" customHeight="1" x14ac:dyDescent="0.45">
      <c r="AK446" s="130" t="s">
        <v>4175</v>
      </c>
    </row>
    <row r="447" spans="2:43" ht="21" hidden="1" customHeight="1" thickBot="1" x14ac:dyDescent="0.5">
      <c r="AK447" s="130" t="s">
        <v>4176</v>
      </c>
    </row>
    <row r="448" spans="2:43" ht="21" hidden="1" customHeight="1" x14ac:dyDescent="0.4">
      <c r="AK448" s="130" t="s">
        <v>4177</v>
      </c>
      <c r="AL448" s="131" t="s">
        <v>4185</v>
      </c>
      <c r="AM448" s="131"/>
      <c r="AN448" s="131"/>
      <c r="AO448" s="132"/>
      <c r="AP448" s="97"/>
      <c r="AQ448" s="133"/>
    </row>
    <row r="449" spans="37:43" ht="21" hidden="1" customHeight="1" x14ac:dyDescent="0.4">
      <c r="AK449" s="130" t="s">
        <v>4178</v>
      </c>
      <c r="AL449" s="134" t="s">
        <v>4186</v>
      </c>
      <c r="AM449" s="134"/>
      <c r="AN449" s="134"/>
      <c r="AO449" s="135"/>
      <c r="AP449" s="97"/>
      <c r="AQ449" s="133"/>
    </row>
    <row r="450" spans="37:43" ht="21" hidden="1" customHeight="1" x14ac:dyDescent="0.4">
      <c r="AK450" s="130" t="s">
        <v>4179</v>
      </c>
      <c r="AL450" s="134" t="s">
        <v>4187</v>
      </c>
      <c r="AM450" s="134"/>
      <c r="AN450" s="134"/>
      <c r="AO450" s="135"/>
      <c r="AP450" s="97"/>
      <c r="AQ450" s="133"/>
    </row>
    <row r="451" spans="37:43" ht="21" hidden="1" customHeight="1" x14ac:dyDescent="0.4">
      <c r="AK451" s="130" t="s">
        <v>4180</v>
      </c>
      <c r="AL451" s="134" t="s">
        <v>4188</v>
      </c>
      <c r="AM451" s="134"/>
      <c r="AN451" s="134"/>
      <c r="AO451" s="135"/>
      <c r="AP451" s="97"/>
      <c r="AQ451" s="133"/>
    </row>
    <row r="452" spans="37:43" ht="21" hidden="1" customHeight="1" x14ac:dyDescent="0.4">
      <c r="AK452" s="130" t="s">
        <v>4181</v>
      </c>
      <c r="AL452" s="134" t="s">
        <v>4189</v>
      </c>
      <c r="AM452" s="134"/>
      <c r="AN452" s="134"/>
      <c r="AO452" s="135"/>
      <c r="AP452" s="97"/>
      <c r="AQ452" s="133"/>
    </row>
    <row r="453" spans="37:43" ht="21" hidden="1" customHeight="1" x14ac:dyDescent="0.4">
      <c r="AK453" s="130" t="s">
        <v>4182</v>
      </c>
      <c r="AL453" s="134" t="s">
        <v>4190</v>
      </c>
      <c r="AM453" s="134"/>
      <c r="AN453" s="134"/>
      <c r="AO453" s="135"/>
      <c r="AP453" s="97"/>
      <c r="AQ453" s="133"/>
    </row>
    <row r="454" spans="37:43" ht="21" hidden="1" customHeight="1" x14ac:dyDescent="0.4">
      <c r="AK454" s="130" t="s">
        <v>4183</v>
      </c>
      <c r="AL454" s="134" t="s">
        <v>4191</v>
      </c>
      <c r="AM454" s="134"/>
      <c r="AN454" s="134"/>
      <c r="AO454" s="135"/>
      <c r="AP454" s="97"/>
      <c r="AQ454" s="133"/>
    </row>
    <row r="455" spans="37:43" ht="21" hidden="1" customHeight="1" x14ac:dyDescent="0.4">
      <c r="AK455" s="136" t="s">
        <v>4184</v>
      </c>
      <c r="AL455" s="134" t="s">
        <v>4192</v>
      </c>
      <c r="AM455" s="134"/>
      <c r="AN455" s="134"/>
      <c r="AO455" s="135"/>
      <c r="AP455" s="97"/>
      <c r="AQ455" s="133"/>
    </row>
    <row r="456" spans="37:43" ht="21" hidden="1" customHeight="1" x14ac:dyDescent="0.4">
      <c r="AL456" s="134" t="s">
        <v>4193</v>
      </c>
      <c r="AM456" s="134"/>
      <c r="AN456" s="134"/>
      <c r="AO456" s="135"/>
      <c r="AP456" s="97"/>
      <c r="AQ456" s="133"/>
    </row>
    <row r="457" spans="37:43" ht="21" hidden="1" customHeight="1" x14ac:dyDescent="0.4">
      <c r="AL457" s="134" t="s">
        <v>4194</v>
      </c>
      <c r="AM457" s="134"/>
      <c r="AN457" s="134"/>
      <c r="AO457" s="135"/>
      <c r="AP457" s="97"/>
      <c r="AQ457" s="133"/>
    </row>
    <row r="458" spans="37:43" ht="21" hidden="1" customHeight="1" x14ac:dyDescent="0.4">
      <c r="AL458" s="134" t="s">
        <v>4195</v>
      </c>
      <c r="AM458" s="134"/>
      <c r="AN458" s="134"/>
      <c r="AO458" s="135"/>
      <c r="AP458" s="97"/>
      <c r="AQ458" s="133"/>
    </row>
    <row r="459" spans="37:43" ht="21" hidden="1" customHeight="1" thickBot="1" x14ac:dyDescent="0.45">
      <c r="AL459" s="134" t="s">
        <v>4196</v>
      </c>
      <c r="AM459" s="134"/>
      <c r="AN459" s="134"/>
      <c r="AO459" s="135"/>
      <c r="AP459" s="97"/>
      <c r="AQ459" s="133"/>
    </row>
    <row r="460" spans="37:43" ht="21" hidden="1" customHeight="1" x14ac:dyDescent="0.4">
      <c r="AL460" s="134" t="s">
        <v>4197</v>
      </c>
      <c r="AM460" s="134"/>
      <c r="AN460" s="134"/>
      <c r="AO460" s="135"/>
      <c r="AP460" s="97"/>
      <c r="AQ460" s="133"/>
    </row>
    <row r="461" spans="37:43" ht="21" hidden="1" customHeight="1" x14ac:dyDescent="0.4">
      <c r="AL461" s="134" t="s">
        <v>4084</v>
      </c>
      <c r="AM461" s="134"/>
      <c r="AN461" s="134"/>
      <c r="AO461" s="135"/>
      <c r="AP461" s="97"/>
      <c r="AQ461" s="133"/>
    </row>
    <row r="462" spans="37:43" ht="21" hidden="1" customHeight="1" x14ac:dyDescent="0.4">
      <c r="AL462" s="134" t="s">
        <v>4085</v>
      </c>
      <c r="AM462" s="134"/>
      <c r="AN462" s="134"/>
      <c r="AO462" s="135"/>
      <c r="AP462" s="97"/>
      <c r="AQ462" s="133"/>
    </row>
    <row r="463" spans="37:43" ht="21" hidden="1" customHeight="1" x14ac:dyDescent="0.4">
      <c r="AL463" s="134" t="s">
        <v>4086</v>
      </c>
      <c r="AM463" s="134"/>
      <c r="AN463" s="134"/>
      <c r="AO463" s="135"/>
      <c r="AP463" s="97"/>
      <c r="AQ463" s="133"/>
    </row>
    <row r="464" spans="37:43" ht="21" hidden="1" customHeight="1" thickBot="1" x14ac:dyDescent="0.45">
      <c r="AL464" s="134" t="s">
        <v>4087</v>
      </c>
      <c r="AM464" s="134"/>
      <c r="AN464" s="134"/>
      <c r="AO464" s="135"/>
      <c r="AP464" s="97"/>
      <c r="AQ464" s="133"/>
    </row>
    <row r="465" spans="2:43" ht="21" hidden="1" customHeight="1" x14ac:dyDescent="0.4">
      <c r="AL465" s="134" t="s">
        <v>4088</v>
      </c>
      <c r="AM465" s="44"/>
      <c r="AN465" s="44"/>
      <c r="AO465" s="44"/>
      <c r="AQ465" s="133"/>
    </row>
    <row r="466" spans="2:43" ht="21" hidden="1" customHeight="1" x14ac:dyDescent="0.4">
      <c r="AL466" s="134" t="s">
        <v>4089</v>
      </c>
      <c r="AM466" s="44"/>
      <c r="AN466" s="44"/>
      <c r="AO466" s="44"/>
      <c r="AQ466" s="133"/>
    </row>
    <row r="467" spans="2:43" ht="21" hidden="1" customHeight="1" x14ac:dyDescent="0.4">
      <c r="AL467" s="134" t="s">
        <v>4090</v>
      </c>
      <c r="AM467" s="44"/>
      <c r="AN467" s="44"/>
      <c r="AO467" s="44"/>
      <c r="AQ467" s="133"/>
    </row>
    <row r="468" spans="2:43" ht="21" hidden="1" customHeight="1" x14ac:dyDescent="0.4">
      <c r="AL468" s="134" t="s">
        <v>4091</v>
      </c>
      <c r="AM468" s="44"/>
      <c r="AN468" s="44"/>
      <c r="AO468" s="44"/>
      <c r="AQ468" s="133"/>
    </row>
    <row r="469" spans="2:43" ht="21" hidden="1" customHeight="1" x14ac:dyDescent="0.4">
      <c r="AL469" s="134" t="s">
        <v>4092</v>
      </c>
      <c r="AM469" s="44"/>
      <c r="AN469" s="44"/>
      <c r="AO469" s="44"/>
      <c r="AQ469" s="133"/>
    </row>
    <row r="470" spans="2:43" ht="21" hidden="1" customHeight="1" x14ac:dyDescent="0.4">
      <c r="AL470" s="134" t="s">
        <v>4093</v>
      </c>
      <c r="AM470" s="44"/>
      <c r="AN470" s="44"/>
      <c r="AO470" s="44"/>
      <c r="AQ470" s="133"/>
    </row>
    <row r="471" spans="2:43" ht="21" hidden="1" customHeight="1" x14ac:dyDescent="0.4">
      <c r="B471" s="61" t="s">
        <v>3960</v>
      </c>
      <c r="AL471" s="134" t="s">
        <v>4094</v>
      </c>
      <c r="AM471" s="44"/>
      <c r="AN471" s="44"/>
      <c r="AO471" s="44"/>
      <c r="AQ471" s="133"/>
    </row>
    <row r="472" spans="2:43" ht="21" hidden="1" customHeight="1" x14ac:dyDescent="0.4">
      <c r="AL472" s="134" t="s">
        <v>4095</v>
      </c>
      <c r="AM472" s="44"/>
      <c r="AN472" s="44"/>
      <c r="AO472" s="44"/>
      <c r="AQ472" s="133"/>
    </row>
    <row r="473" spans="2:43" ht="21" hidden="1" customHeight="1" x14ac:dyDescent="0.4">
      <c r="AL473" s="134" t="s">
        <v>4096</v>
      </c>
      <c r="AM473" s="44"/>
      <c r="AN473" s="44"/>
      <c r="AO473" s="44"/>
      <c r="AQ473" s="133"/>
    </row>
    <row r="474" spans="2:43" ht="21" hidden="1" customHeight="1" x14ac:dyDescent="0.4">
      <c r="AL474" s="134" t="s">
        <v>4097</v>
      </c>
      <c r="AM474" s="44"/>
      <c r="AN474" s="44"/>
      <c r="AO474" s="44"/>
      <c r="AQ474" s="133"/>
    </row>
    <row r="475" spans="2:43" ht="21" hidden="1" customHeight="1" x14ac:dyDescent="0.4">
      <c r="AL475" s="134" t="s">
        <v>4098</v>
      </c>
      <c r="AM475" s="44"/>
      <c r="AN475" s="44"/>
      <c r="AO475" s="44"/>
      <c r="AQ475" s="133"/>
    </row>
    <row r="476" spans="2:43" ht="21" hidden="1" customHeight="1" x14ac:dyDescent="0.4">
      <c r="AL476" s="134" t="s">
        <v>4099</v>
      </c>
      <c r="AM476" s="44"/>
      <c r="AN476" s="44"/>
      <c r="AO476" s="44"/>
      <c r="AQ476" s="133"/>
    </row>
    <row r="477" spans="2:43" ht="21" hidden="1" customHeight="1" x14ac:dyDescent="0.4">
      <c r="AL477" s="134" t="s">
        <v>4100</v>
      </c>
      <c r="AM477" s="44"/>
      <c r="AN477" s="44"/>
      <c r="AO477" s="44"/>
      <c r="AQ477" s="133"/>
    </row>
    <row r="478" spans="2:43" ht="21" hidden="1" customHeight="1" thickBot="1" x14ac:dyDescent="0.45">
      <c r="AL478" s="137" t="s">
        <v>4101</v>
      </c>
      <c r="AM478" s="44"/>
      <c r="AN478" s="44"/>
      <c r="AO478" s="44"/>
      <c r="AQ478" s="133"/>
    </row>
    <row r="479" spans="2:43" ht="21" hidden="1" customHeight="1" x14ac:dyDescent="0.4">
      <c r="AQ479" s="133"/>
    </row>
    <row r="480" spans="2:43" ht="21" hidden="1" customHeight="1" x14ac:dyDescent="0.4">
      <c r="AQ480" s="133"/>
    </row>
    <row r="481" spans="2:43" ht="21" hidden="1" customHeight="1" x14ac:dyDescent="0.4">
      <c r="AQ481" s="133"/>
    </row>
    <row r="482" spans="2:43" ht="21" hidden="1" customHeight="1" x14ac:dyDescent="0.4">
      <c r="AQ482" s="133"/>
    </row>
    <row r="483" spans="2:43" ht="21" hidden="1" customHeight="1" x14ac:dyDescent="0.4">
      <c r="AQ483" s="133"/>
    </row>
    <row r="484" spans="2:43" ht="21" hidden="1" customHeight="1" x14ac:dyDescent="0.4">
      <c r="AQ484" s="133"/>
    </row>
    <row r="485" spans="2:43" ht="21" hidden="1" customHeight="1" x14ac:dyDescent="0.4">
      <c r="AQ485" s="133"/>
    </row>
    <row r="486" spans="2:43" ht="21" hidden="1" customHeight="1" x14ac:dyDescent="0.4">
      <c r="AQ486" s="133"/>
    </row>
    <row r="487" spans="2:43" ht="21" hidden="1" customHeight="1" x14ac:dyDescent="0.4">
      <c r="AQ487" s="133"/>
    </row>
    <row r="488" spans="2:43" ht="16.5" hidden="1" customHeight="1" x14ac:dyDescent="0.4">
      <c r="AQ488" s="133"/>
    </row>
    <row r="489" spans="2:43" ht="37.5" hidden="1" customHeight="1" x14ac:dyDescent="0.4">
      <c r="AQ489" s="133"/>
    </row>
    <row r="490" spans="2:43" ht="21" hidden="1" customHeight="1" x14ac:dyDescent="0.4">
      <c r="AQ490" s="133"/>
    </row>
    <row r="491" spans="2:43" ht="31.5" hidden="1" customHeight="1" x14ac:dyDescent="0.4">
      <c r="AQ491" s="133"/>
    </row>
    <row r="492" spans="2:43" ht="31.5" hidden="1" customHeight="1" x14ac:dyDescent="0.4">
      <c r="AQ492" s="133"/>
    </row>
    <row r="493" spans="2:43" ht="31.5" hidden="1" customHeight="1" x14ac:dyDescent="0.4">
      <c r="AQ493" s="133"/>
    </row>
    <row r="494" spans="2:43" ht="31.5" hidden="1" customHeight="1" x14ac:dyDescent="0.4">
      <c r="B494" s="138" t="s">
        <v>3963</v>
      </c>
      <c r="AQ494" s="133"/>
    </row>
    <row r="495" spans="2:43" ht="31.5" hidden="1" customHeight="1" x14ac:dyDescent="0.4">
      <c r="AQ495" s="133"/>
    </row>
    <row r="496" spans="2:43" ht="31.5" hidden="1" customHeight="1" x14ac:dyDescent="0.4">
      <c r="AQ496" s="133"/>
    </row>
    <row r="497" spans="4:43" ht="31.5" hidden="1" customHeight="1" x14ac:dyDescent="0.4">
      <c r="AQ497" s="133"/>
    </row>
    <row r="498" spans="4:43" ht="31.5" hidden="1" customHeight="1" x14ac:dyDescent="0.4">
      <c r="AQ498" s="133"/>
    </row>
    <row r="499" spans="4:43" ht="21" hidden="1" customHeight="1" x14ac:dyDescent="0.4">
      <c r="AQ499" s="133"/>
    </row>
    <row r="500" spans="4:43" ht="21" hidden="1" customHeight="1" x14ac:dyDescent="0.4">
      <c r="AQ500" s="133"/>
    </row>
    <row r="501" spans="4:43" ht="21" hidden="1" customHeight="1" x14ac:dyDescent="0.4">
      <c r="AQ501" s="133"/>
    </row>
    <row r="502" spans="4:43" ht="21" hidden="1" customHeight="1" x14ac:dyDescent="0.4">
      <c r="AQ502" s="133"/>
    </row>
    <row r="503" spans="4:43" ht="21" hidden="1" customHeight="1" x14ac:dyDescent="0.4">
      <c r="AQ503" s="133"/>
    </row>
    <row r="504" spans="4:43" ht="21" hidden="1" customHeight="1" x14ac:dyDescent="0.4">
      <c r="AQ504" s="133"/>
    </row>
    <row r="505" spans="4:43" ht="21" hidden="1" customHeight="1" x14ac:dyDescent="0.4">
      <c r="D505" s="139"/>
      <c r="E505" s="40"/>
      <c r="AQ505" s="133"/>
    </row>
    <row r="506" spans="4:43" ht="21" hidden="1" customHeight="1" x14ac:dyDescent="0.4">
      <c r="AQ506" s="133"/>
    </row>
    <row r="507" spans="4:43" ht="21" hidden="1" customHeight="1" x14ac:dyDescent="0.4">
      <c r="AQ507" s="133"/>
    </row>
    <row r="508" spans="4:43" ht="21" hidden="1" customHeight="1" x14ac:dyDescent="0.4">
      <c r="AQ508" s="133"/>
    </row>
    <row r="509" spans="4:43" ht="21" hidden="1" customHeight="1" x14ac:dyDescent="0.4">
      <c r="AQ509" s="133"/>
    </row>
    <row r="510" spans="4:43" ht="21" hidden="1" customHeight="1" x14ac:dyDescent="0.4">
      <c r="AQ510" s="133"/>
    </row>
    <row r="511" spans="4:43" ht="21" hidden="1" customHeight="1" x14ac:dyDescent="0.4">
      <c r="AQ511" s="133"/>
    </row>
    <row r="512" spans="4:43" ht="21" hidden="1" customHeight="1" x14ac:dyDescent="0.4">
      <c r="AQ512" s="133"/>
    </row>
    <row r="513" spans="43:43" ht="21" hidden="1" customHeight="1" x14ac:dyDescent="0.4">
      <c r="AQ513" s="133"/>
    </row>
    <row r="514" spans="43:43" ht="21" hidden="1" customHeight="1" x14ac:dyDescent="0.4">
      <c r="AQ514" s="133"/>
    </row>
    <row r="515" spans="43:43" ht="21" hidden="1" customHeight="1" x14ac:dyDescent="0.4">
      <c r="AQ515" s="133"/>
    </row>
    <row r="516" spans="43:43" ht="21" hidden="1" customHeight="1" x14ac:dyDescent="0.4">
      <c r="AQ516" s="133"/>
    </row>
    <row r="517" spans="43:43" ht="21" hidden="1" customHeight="1" x14ac:dyDescent="0.4">
      <c r="AQ517" s="133"/>
    </row>
    <row r="518" spans="43:43" ht="21" hidden="1" customHeight="1" x14ac:dyDescent="0.4">
      <c r="AQ518" s="133"/>
    </row>
    <row r="519" spans="43:43" ht="21" hidden="1" customHeight="1" thickBot="1" x14ac:dyDescent="0.45">
      <c r="AQ519" s="133"/>
    </row>
    <row r="520" spans="43:43" ht="21" hidden="1" customHeight="1" x14ac:dyDescent="0.45"/>
    <row r="521" spans="43:43" ht="21" hidden="1" customHeight="1" x14ac:dyDescent="0.45"/>
    <row r="522" spans="43:43" ht="21" hidden="1" customHeight="1" x14ac:dyDescent="0.45"/>
    <row r="523" spans="43:43" ht="21" hidden="1" customHeight="1" x14ac:dyDescent="0.45"/>
    <row r="524" spans="43:43" ht="0" hidden="1" customHeight="1" x14ac:dyDescent="0.45"/>
    <row r="525" spans="43:43" ht="0" hidden="1" customHeight="1" x14ac:dyDescent="0.45"/>
    <row r="526" spans="43:43" ht="0" hidden="1" customHeight="1" x14ac:dyDescent="0.45"/>
    <row r="527" spans="43:43" ht="0" hidden="1" customHeight="1" x14ac:dyDescent="0.45"/>
    <row r="528" spans="43:43" ht="0" hidden="1" customHeight="1" x14ac:dyDescent="0.45"/>
    <row r="529" ht="0" hidden="1" customHeight="1" x14ac:dyDescent="0.45"/>
  </sheetData>
  <sheetProtection password="D48B" sheet="1" selectLockedCells="1"/>
  <mergeCells count="431">
    <mergeCell ref="E191:AI191"/>
    <mergeCell ref="E189:AI189"/>
    <mergeCell ref="E190:AI190"/>
    <mergeCell ref="E197:AI197"/>
    <mergeCell ref="D165:W165"/>
    <mergeCell ref="D171:H172"/>
    <mergeCell ref="E183:AI183"/>
    <mergeCell ref="V175:AB175"/>
    <mergeCell ref="I174:N174"/>
    <mergeCell ref="I171:N171"/>
    <mergeCell ref="O171:U171"/>
    <mergeCell ref="O172:U172"/>
    <mergeCell ref="D168:W168"/>
    <mergeCell ref="AE165:AI165"/>
    <mergeCell ref="AE166:AI166"/>
    <mergeCell ref="AE167:AI167"/>
    <mergeCell ref="AE168:AI168"/>
    <mergeCell ref="AE169:AI169"/>
    <mergeCell ref="E188:AI188"/>
    <mergeCell ref="AC174:AI174"/>
    <mergeCell ref="D177:H178"/>
    <mergeCell ref="I177:N177"/>
    <mergeCell ref="O177:U177"/>
    <mergeCell ref="V177:AB177"/>
    <mergeCell ref="AD135:AH135"/>
    <mergeCell ref="AD134:AH134"/>
    <mergeCell ref="C132:D132"/>
    <mergeCell ref="T146:X146"/>
    <mergeCell ref="B160:AI160"/>
    <mergeCell ref="B161:AI161"/>
    <mergeCell ref="AD136:AH136"/>
    <mergeCell ref="AD132:AH132"/>
    <mergeCell ref="X132:AC132"/>
    <mergeCell ref="X135:AC135"/>
    <mergeCell ref="AD133:AH133"/>
    <mergeCell ref="K134:W134"/>
    <mergeCell ref="K132:W132"/>
    <mergeCell ref="K136:W136"/>
    <mergeCell ref="AE164:AI164"/>
    <mergeCell ref="P81:T81"/>
    <mergeCell ref="X76:AA76"/>
    <mergeCell ref="U43:AD43"/>
    <mergeCell ref="B52:AI52"/>
    <mergeCell ref="V24:AI24"/>
    <mergeCell ref="M55:R55"/>
    <mergeCell ref="AA25:AI25"/>
    <mergeCell ref="V171:AB171"/>
    <mergeCell ref="D27:AG27"/>
    <mergeCell ref="N62:Q62"/>
    <mergeCell ref="L62:M62"/>
    <mergeCell ref="C58:AI58"/>
    <mergeCell ref="N60:Q60"/>
    <mergeCell ref="X60:Y60"/>
    <mergeCell ref="L60:M60"/>
    <mergeCell ref="AF56:AI56"/>
    <mergeCell ref="D57:L57"/>
    <mergeCell ref="Z60:AC60"/>
    <mergeCell ref="R62:T62"/>
    <mergeCell ref="M56:R56"/>
    <mergeCell ref="AB59:AI59"/>
    <mergeCell ref="AF57:AI57"/>
    <mergeCell ref="M57:T57"/>
    <mergeCell ref="E185:AI185"/>
    <mergeCell ref="D181:AI181"/>
    <mergeCell ref="E182:AI182"/>
    <mergeCell ref="E186:AI186"/>
    <mergeCell ref="E184:AI184"/>
    <mergeCell ref="E187:AI187"/>
    <mergeCell ref="AC177:AI177"/>
    <mergeCell ref="I178:N178"/>
    <mergeCell ref="O178:U178"/>
    <mergeCell ref="V178:AB178"/>
    <mergeCell ref="U44:AD44"/>
    <mergeCell ref="V23:AI23"/>
    <mergeCell ref="D18:J18"/>
    <mergeCell ref="Z55:AE55"/>
    <mergeCell ref="AF55:AI55"/>
    <mergeCell ref="S53:AI53"/>
    <mergeCell ref="B49:AI49"/>
    <mergeCell ref="S54:AI54"/>
    <mergeCell ref="V22:AI22"/>
    <mergeCell ref="F48:L48"/>
    <mergeCell ref="B50:AI50"/>
    <mergeCell ref="N61:Q61"/>
    <mergeCell ref="L59:X59"/>
    <mergeCell ref="Y59:AA59"/>
    <mergeCell ref="L61:M61"/>
    <mergeCell ref="Z61:AC61"/>
    <mergeCell ref="X61:Y61"/>
    <mergeCell ref="X85:AA85"/>
    <mergeCell ref="C88:AI88"/>
    <mergeCell ref="Y95:AH95"/>
    <mergeCell ref="AB85:AE85"/>
    <mergeCell ref="P84:T84"/>
    <mergeCell ref="U83:W83"/>
    <mergeCell ref="C83:L83"/>
    <mergeCell ref="U62:AI62"/>
    <mergeCell ref="I59:K59"/>
    <mergeCell ref="H71:L71"/>
    <mergeCell ref="M70:W70"/>
    <mergeCell ref="AB76:AE76"/>
    <mergeCell ref="D64:T65"/>
    <mergeCell ref="AG68:AI68"/>
    <mergeCell ref="X82:AA82"/>
    <mergeCell ref="U81:W81"/>
    <mergeCell ref="C84:L84"/>
    <mergeCell ref="U64:Y64"/>
    <mergeCell ref="D4:AG4"/>
    <mergeCell ref="F22:T22"/>
    <mergeCell ref="F23:T23"/>
    <mergeCell ref="F25:T25"/>
    <mergeCell ref="V25:Z25"/>
    <mergeCell ref="F21:T21"/>
    <mergeCell ref="V21:AI21"/>
    <mergeCell ref="D7:AG7"/>
    <mergeCell ref="F24:T24"/>
    <mergeCell ref="E10:AH10"/>
    <mergeCell ref="D5:AG5"/>
    <mergeCell ref="E11:AH11"/>
    <mergeCell ref="E14:AH14"/>
    <mergeCell ref="E16:AH16"/>
    <mergeCell ref="D9:AF9"/>
    <mergeCell ref="Q108:S108"/>
    <mergeCell ref="C109:P109"/>
    <mergeCell ref="Q109:S109"/>
    <mergeCell ref="T211:Y211"/>
    <mergeCell ref="C211:O211"/>
    <mergeCell ref="T208:AA208"/>
    <mergeCell ref="C208:O208"/>
    <mergeCell ref="C210:O210"/>
    <mergeCell ref="T210:Y210"/>
    <mergeCell ref="T207:AA207"/>
    <mergeCell ref="C207:O207"/>
    <mergeCell ref="E132:J132"/>
    <mergeCell ref="E126:J126"/>
    <mergeCell ref="E125:J125"/>
    <mergeCell ref="E127:J127"/>
    <mergeCell ref="X164:AD164"/>
    <mergeCell ref="AD127:AH127"/>
    <mergeCell ref="AB116:AE116"/>
    <mergeCell ref="T118:AA118"/>
    <mergeCell ref="T117:AA117"/>
    <mergeCell ref="AB117:AE117"/>
    <mergeCell ref="C122:AH122"/>
    <mergeCell ref="K123:W123"/>
    <mergeCell ref="X134:AC134"/>
    <mergeCell ref="AF116:AH116"/>
    <mergeCell ref="C199:AI199"/>
    <mergeCell ref="E193:AI193"/>
    <mergeCell ref="E192:AI192"/>
    <mergeCell ref="E195:AI195"/>
    <mergeCell ref="E196:AI196"/>
    <mergeCell ref="T114:AA114"/>
    <mergeCell ref="T112:AA112"/>
    <mergeCell ref="D180:AI180"/>
    <mergeCell ref="K125:W125"/>
    <mergeCell ref="AF117:AH117"/>
    <mergeCell ref="AF115:AH115"/>
    <mergeCell ref="V119:AA119"/>
    <mergeCell ref="AF113:AH113"/>
    <mergeCell ref="E194:AI194"/>
    <mergeCell ref="AC178:AI178"/>
    <mergeCell ref="C127:D127"/>
    <mergeCell ref="AD138:AH138"/>
    <mergeCell ref="G144:AG144"/>
    <mergeCell ref="C131:D131"/>
    <mergeCell ref="B142:AI142"/>
    <mergeCell ref="X133:AC133"/>
    <mergeCell ref="C137:D137"/>
    <mergeCell ref="X136:AC136"/>
    <mergeCell ref="AF112:AH112"/>
    <mergeCell ref="T113:AA113"/>
    <mergeCell ref="AB113:AE113"/>
    <mergeCell ref="C89:AI89"/>
    <mergeCell ref="U85:W85"/>
    <mergeCell ref="AF107:AH107"/>
    <mergeCell ref="R101:AH101"/>
    <mergeCell ref="T110:AA110"/>
    <mergeCell ref="K103:Q103"/>
    <mergeCell ref="C101:Q101"/>
    <mergeCell ref="C100:Q100"/>
    <mergeCell ref="C105:AH105"/>
    <mergeCell ref="Y97:AH97"/>
    <mergeCell ref="C99:X99"/>
    <mergeCell ref="C98:H98"/>
    <mergeCell ref="AB110:AE110"/>
    <mergeCell ref="AB109:AE109"/>
    <mergeCell ref="T106:AA106"/>
    <mergeCell ref="AF110:AH110"/>
    <mergeCell ref="R102:AH102"/>
    <mergeCell ref="AF106:AH106"/>
    <mergeCell ref="Z103:AH103"/>
    <mergeCell ref="AB107:AE107"/>
    <mergeCell ref="C108:P108"/>
    <mergeCell ref="C102:Q102"/>
    <mergeCell ref="N97:X97"/>
    <mergeCell ref="X84:AA84"/>
    <mergeCell ref="C87:AI87"/>
    <mergeCell ref="U84:W84"/>
    <mergeCell ref="P83:T83"/>
    <mergeCell ref="R100:AH100"/>
    <mergeCell ref="I98:K98"/>
    <mergeCell ref="C96:M96"/>
    <mergeCell ref="C97:M97"/>
    <mergeCell ref="C91:AI91"/>
    <mergeCell ref="C95:M95"/>
    <mergeCell ref="N95:X95"/>
    <mergeCell ref="C94:AH94"/>
    <mergeCell ref="Y96:AH96"/>
    <mergeCell ref="N96:X96"/>
    <mergeCell ref="X77:AA77"/>
    <mergeCell ref="U76:W76"/>
    <mergeCell ref="Z67:AI67"/>
    <mergeCell ref="Z65:AI65"/>
    <mergeCell ref="P77:T77"/>
    <mergeCell ref="U77:W77"/>
    <mergeCell ref="U65:Y65"/>
    <mergeCell ref="Z64:AI64"/>
    <mergeCell ref="AF77:AI77"/>
    <mergeCell ref="AB77:AE77"/>
    <mergeCell ref="AH73:AI73"/>
    <mergeCell ref="U67:Y67"/>
    <mergeCell ref="U63:AI63"/>
    <mergeCell ref="X81:AA81"/>
    <mergeCell ref="X80:AA80"/>
    <mergeCell ref="AB80:AE80"/>
    <mergeCell ref="AF80:AI80"/>
    <mergeCell ref="C81:L81"/>
    <mergeCell ref="P63:T63"/>
    <mergeCell ref="AF81:AI81"/>
    <mergeCell ref="P76:T76"/>
    <mergeCell ref="U73:W73"/>
    <mergeCell ref="M71:W71"/>
    <mergeCell ref="U68:Y68"/>
    <mergeCell ref="AF76:AI76"/>
    <mergeCell ref="C75:AI75"/>
    <mergeCell ref="H72:L72"/>
    <mergeCell ref="M72:W72"/>
    <mergeCell ref="H69:L69"/>
    <mergeCell ref="M69:W69"/>
    <mergeCell ref="H70:L70"/>
    <mergeCell ref="C78:L78"/>
    <mergeCell ref="M78:O78"/>
    <mergeCell ref="P78:T78"/>
    <mergeCell ref="U78:W78"/>
    <mergeCell ref="H73:L73"/>
    <mergeCell ref="AF118:AH118"/>
    <mergeCell ref="T119:U119"/>
    <mergeCell ref="C123:D123"/>
    <mergeCell ref="E123:J123"/>
    <mergeCell ref="AB114:AE114"/>
    <mergeCell ref="AB112:AE112"/>
    <mergeCell ref="C90:AI90"/>
    <mergeCell ref="T115:AA115"/>
    <mergeCell ref="C200:AI200"/>
    <mergeCell ref="AB108:AE108"/>
    <mergeCell ref="AB106:AE106"/>
    <mergeCell ref="T108:AA108"/>
    <mergeCell ref="T107:AA107"/>
    <mergeCell ref="AD125:AH125"/>
    <mergeCell ref="AD126:AH126"/>
    <mergeCell ref="X126:AC126"/>
    <mergeCell ref="D164:W164"/>
    <mergeCell ref="C163:AI163"/>
    <mergeCell ref="X166:AD166"/>
    <mergeCell ref="AC171:AI171"/>
    <mergeCell ref="AC175:AI175"/>
    <mergeCell ref="AC172:AI172"/>
    <mergeCell ref="D169:W169"/>
    <mergeCell ref="B151:AI151"/>
    <mergeCell ref="AB115:AE115"/>
    <mergeCell ref="AB118:AE118"/>
    <mergeCell ref="AB119:AE119"/>
    <mergeCell ref="AD123:AH123"/>
    <mergeCell ref="AF109:AH109"/>
    <mergeCell ref="E124:J124"/>
    <mergeCell ref="C206:O206"/>
    <mergeCell ref="T206:Y206"/>
    <mergeCell ref="C202:O202"/>
    <mergeCell ref="T202:AA202"/>
    <mergeCell ref="C203:O203"/>
    <mergeCell ref="T203:AA203"/>
    <mergeCell ref="C205:O205"/>
    <mergeCell ref="T205:Y205"/>
    <mergeCell ref="X165:AD165"/>
    <mergeCell ref="X169:AD169"/>
    <mergeCell ref="X168:AD168"/>
    <mergeCell ref="X167:AD167"/>
    <mergeCell ref="R166:S166"/>
    <mergeCell ref="D166:Q166"/>
    <mergeCell ref="V174:AB174"/>
    <mergeCell ref="O175:U175"/>
    <mergeCell ref="D174:H175"/>
    <mergeCell ref="I172:N172"/>
    <mergeCell ref="AF114:AH114"/>
    <mergeCell ref="T109:AA109"/>
    <mergeCell ref="T116:AA116"/>
    <mergeCell ref="V172:AB172"/>
    <mergeCell ref="I175:N175"/>
    <mergeCell ref="O174:U174"/>
    <mergeCell ref="D167:W167"/>
    <mergeCell ref="X137:AC137"/>
    <mergeCell ref="E133:J133"/>
    <mergeCell ref="C133:D133"/>
    <mergeCell ref="E135:J135"/>
    <mergeCell ref="Y147:AF147"/>
    <mergeCell ref="C155:AI155"/>
    <mergeCell ref="D157:AF157"/>
    <mergeCell ref="AG157:AI157"/>
    <mergeCell ref="D158:AF158"/>
    <mergeCell ref="AG158:AI158"/>
    <mergeCell ref="B144:F144"/>
    <mergeCell ref="D156:AF156"/>
    <mergeCell ref="B153:AI153"/>
    <mergeCell ref="G146:L146"/>
    <mergeCell ref="B146:F146"/>
    <mergeCell ref="Y146:AD146"/>
    <mergeCell ref="B152:AI152"/>
    <mergeCell ref="X123:AC123"/>
    <mergeCell ref="C124:D124"/>
    <mergeCell ref="AD129:AH129"/>
    <mergeCell ref="E131:J131"/>
    <mergeCell ref="X129:AC129"/>
    <mergeCell ref="C128:D128"/>
    <mergeCell ref="E128:J128"/>
    <mergeCell ref="E130:J130"/>
    <mergeCell ref="X127:AC127"/>
    <mergeCell ref="K124:W124"/>
    <mergeCell ref="K127:W127"/>
    <mergeCell ref="K129:W129"/>
    <mergeCell ref="AD128:AH128"/>
    <mergeCell ref="C125:D125"/>
    <mergeCell ref="C126:D126"/>
    <mergeCell ref="AD124:AH124"/>
    <mergeCell ref="K126:W126"/>
    <mergeCell ref="E129:J129"/>
    <mergeCell ref="X128:AC128"/>
    <mergeCell ref="C130:D130"/>
    <mergeCell ref="K128:W128"/>
    <mergeCell ref="X130:AC130"/>
    <mergeCell ref="K130:W130"/>
    <mergeCell ref="AD130:AH130"/>
    <mergeCell ref="AB82:AE82"/>
    <mergeCell ref="P79:T79"/>
    <mergeCell ref="U79:W79"/>
    <mergeCell ref="X79:AA79"/>
    <mergeCell ref="AB79:AE79"/>
    <mergeCell ref="AF79:AI79"/>
    <mergeCell ref="C103:J103"/>
    <mergeCell ref="R103:Y103"/>
    <mergeCell ref="M79:O79"/>
    <mergeCell ref="M84:O84"/>
    <mergeCell ref="C80:L80"/>
    <mergeCell ref="M80:O80"/>
    <mergeCell ref="P80:T80"/>
    <mergeCell ref="U80:W80"/>
    <mergeCell ref="AB81:AE81"/>
    <mergeCell ref="AB83:AE83"/>
    <mergeCell ref="U82:W82"/>
    <mergeCell ref="AF82:AI82"/>
    <mergeCell ref="P82:T82"/>
    <mergeCell ref="C82:L82"/>
    <mergeCell ref="AF83:AI83"/>
    <mergeCell ref="M81:O81"/>
    <mergeCell ref="M83:O83"/>
    <mergeCell ref="X83:AA83"/>
    <mergeCell ref="T111:AA111"/>
    <mergeCell ref="AB111:AE111"/>
    <mergeCell ref="AF111:AH111"/>
    <mergeCell ref="M82:O82"/>
    <mergeCell ref="D35:O35"/>
    <mergeCell ref="U66:Y66"/>
    <mergeCell ref="Z66:AI66"/>
    <mergeCell ref="E17:AG17"/>
    <mergeCell ref="C79:L79"/>
    <mergeCell ref="C77:L77"/>
    <mergeCell ref="X78:AA78"/>
    <mergeCell ref="AB78:AE78"/>
    <mergeCell ref="AF78:AI78"/>
    <mergeCell ref="Y99:AH99"/>
    <mergeCell ref="AF84:AI84"/>
    <mergeCell ref="AB84:AE84"/>
    <mergeCell ref="AF108:AH108"/>
    <mergeCell ref="C48:E48"/>
    <mergeCell ref="M76:O76"/>
    <mergeCell ref="M77:O77"/>
    <mergeCell ref="Q107:S107"/>
    <mergeCell ref="C107:P107"/>
    <mergeCell ref="C106:P106"/>
    <mergeCell ref="C110:P110"/>
    <mergeCell ref="Q110:S110"/>
    <mergeCell ref="C111:P111"/>
    <mergeCell ref="Q111:S111"/>
    <mergeCell ref="C112:P112"/>
    <mergeCell ref="Q112:S112"/>
    <mergeCell ref="C113:P113"/>
    <mergeCell ref="Q113:S113"/>
    <mergeCell ref="C118:P118"/>
    <mergeCell ref="Q118:S118"/>
    <mergeCell ref="C114:P114"/>
    <mergeCell ref="Q114:S114"/>
    <mergeCell ref="C115:P115"/>
    <mergeCell ref="Q115:S115"/>
    <mergeCell ref="C116:P116"/>
    <mergeCell ref="Q116:S116"/>
    <mergeCell ref="C117:P117"/>
    <mergeCell ref="Q117:S117"/>
    <mergeCell ref="X124:AC124"/>
    <mergeCell ref="X125:AC125"/>
    <mergeCell ref="C136:D136"/>
    <mergeCell ref="K135:W135"/>
    <mergeCell ref="E136:J136"/>
    <mergeCell ref="X138:AC138"/>
    <mergeCell ref="AD137:AH137"/>
    <mergeCell ref="C129:D129"/>
    <mergeCell ref="AG156:AI156"/>
    <mergeCell ref="B145:F145"/>
    <mergeCell ref="G145:O145"/>
    <mergeCell ref="P145:T145"/>
    <mergeCell ref="U145:AD145"/>
    <mergeCell ref="X131:AC131"/>
    <mergeCell ref="K133:W133"/>
    <mergeCell ref="T148:AG148"/>
    <mergeCell ref="B148:S148"/>
    <mergeCell ref="E137:J137"/>
    <mergeCell ref="K137:W137"/>
    <mergeCell ref="C134:D134"/>
    <mergeCell ref="E134:J134"/>
    <mergeCell ref="C135:D135"/>
    <mergeCell ref="AD131:AH131"/>
    <mergeCell ref="K131:W131"/>
  </mergeCells>
  <phoneticPr fontId="4" type="noConversion"/>
  <conditionalFormatting sqref="U77:W77 U81:W84">
    <cfRule type="expression" dxfId="65" priority="472" stopIfTrue="1">
      <formula>IF(C77="",(U77&lt;&gt;""),(U77=""))</formula>
    </cfRule>
  </conditionalFormatting>
  <conditionalFormatting sqref="X77:AA77 X81:AA84">
    <cfRule type="expression" dxfId="64" priority="471" stopIfTrue="1">
      <formula>IF(C77="",(X77&lt;&gt;""),(X77=""))</formula>
    </cfRule>
  </conditionalFormatting>
  <conditionalFormatting sqref="AB77:AE77 AB81:AE84">
    <cfRule type="expression" dxfId="63" priority="470" stopIfTrue="1">
      <formula>IF(C77="",(AB77&lt;&gt;""),(AB77=""))</formula>
    </cfRule>
  </conditionalFormatting>
  <conditionalFormatting sqref="AF77:AI77 AF81:AI84 AF107:AH118">
    <cfRule type="expression" dxfId="62" priority="467" stopIfTrue="1">
      <formula>IF(C77="",(AF77&lt;&gt;""),(AF77=""))</formula>
    </cfRule>
  </conditionalFormatting>
  <conditionalFormatting sqref="T107:AA107 T109:AA118">
    <cfRule type="expression" dxfId="61" priority="377" stopIfTrue="1">
      <formula>IF(C107="",(T107&lt;&gt;""),(T107=""))</formula>
    </cfRule>
  </conditionalFormatting>
  <conditionalFormatting sqref="E124:J137">
    <cfRule type="expression" dxfId="60" priority="151" stopIfTrue="1">
      <formula>IF(C124="",(E124&lt;&gt;""),(E124=""))</formula>
    </cfRule>
  </conditionalFormatting>
  <conditionalFormatting sqref="K124:W137">
    <cfRule type="expression" dxfId="59" priority="149" stopIfTrue="1">
      <formula>IF(C124="",(K124&lt;&gt;""),(K124=""))</formula>
    </cfRule>
  </conditionalFormatting>
  <conditionalFormatting sqref="X124:AC137">
    <cfRule type="expression" dxfId="58" priority="148" stopIfTrue="1">
      <formula>IF(C124="",(X124&lt;&gt;""),(X124=""))</formula>
    </cfRule>
  </conditionalFormatting>
  <conditionalFormatting sqref="AD124:AH137">
    <cfRule type="expression" dxfId="57" priority="146" stopIfTrue="1">
      <formula>IF(C124="",(AD124&lt;&gt;""),(AD124=""))</formula>
    </cfRule>
  </conditionalFormatting>
  <conditionalFormatting sqref="N60:Q61 Z60:AC60">
    <cfRule type="expression" dxfId="56" priority="271" stopIfTrue="1">
      <formula>IF(#REF!="",($N$60&lt;&gt;""),($N$60=""))</formula>
    </cfRule>
  </conditionalFormatting>
  <conditionalFormatting sqref="S53:AI53">
    <cfRule type="expression" dxfId="55" priority="486" stopIfTrue="1">
      <formula>($S$53="")</formula>
    </cfRule>
  </conditionalFormatting>
  <conditionalFormatting sqref="M57:T57">
    <cfRule type="expression" dxfId="54" priority="485" stopIfTrue="1">
      <formula>($M$57="")</formula>
    </cfRule>
  </conditionalFormatting>
  <conditionalFormatting sqref="AH73:AI73">
    <cfRule type="expression" dxfId="53" priority="479" stopIfTrue="1">
      <formula>($AH$73="")</formula>
    </cfRule>
  </conditionalFormatting>
  <conditionalFormatting sqref="M69:W69">
    <cfRule type="expression" dxfId="52" priority="478" stopIfTrue="1">
      <formula>($M$69="")</formula>
    </cfRule>
  </conditionalFormatting>
  <conditionalFormatting sqref="M70:W70">
    <cfRule type="expression" dxfId="51" priority="477" stopIfTrue="1">
      <formula>($M$70="")</formula>
    </cfRule>
  </conditionalFormatting>
  <conditionalFormatting sqref="U73:W73">
    <cfRule type="expression" dxfId="50" priority="476" stopIfTrue="1">
      <formula>ValidatePostalCode($U$73)</formula>
    </cfRule>
  </conditionalFormatting>
  <conditionalFormatting sqref="X85:AA85">
    <cfRule type="expression" dxfId="49" priority="406" stopIfTrue="1">
      <formula>($X$85&lt;&gt;1)</formula>
    </cfRule>
  </conditionalFormatting>
  <conditionalFormatting sqref="C77">
    <cfRule type="expression" dxfId="48" priority="385" stopIfTrue="1">
      <formula>($C$77="")</formula>
    </cfRule>
  </conditionalFormatting>
  <conditionalFormatting sqref="C97:M97">
    <cfRule type="expression" dxfId="47" priority="383" stopIfTrue="1">
      <formula>($C$97="")</formula>
    </cfRule>
  </conditionalFormatting>
  <conditionalFormatting sqref="N97:X97">
    <cfRule type="expression" dxfId="46" priority="382" stopIfTrue="1">
      <formula>($N$97="")</formula>
    </cfRule>
  </conditionalFormatting>
  <conditionalFormatting sqref="Y97:AH97">
    <cfRule type="expression" dxfId="45" priority="381" stopIfTrue="1">
      <formula>($Y$97="")</formula>
    </cfRule>
  </conditionalFormatting>
  <conditionalFormatting sqref="I98:K98">
    <cfRule type="expression" dxfId="44" priority="380" stopIfTrue="1">
      <formula>NOT(ISNUMBER($I$98))</formula>
    </cfRule>
  </conditionalFormatting>
  <conditionalFormatting sqref="C107 Q107">
    <cfRule type="expression" dxfId="43" priority="376" stopIfTrue="1">
      <formula>($C$107="")</formula>
    </cfRule>
  </conditionalFormatting>
  <conditionalFormatting sqref="G144:AG144">
    <cfRule type="expression" dxfId="42" priority="280" stopIfTrue="1">
      <formula>($G$144="")</formula>
    </cfRule>
  </conditionalFormatting>
  <conditionalFormatting sqref="AG156">
    <cfRule type="expression" dxfId="41" priority="278" stopIfTrue="1">
      <formula>($AG$156="")</formula>
    </cfRule>
  </conditionalFormatting>
  <conditionalFormatting sqref="Y99:AH99">
    <cfRule type="expression" dxfId="40" priority="266" stopIfTrue="1">
      <formula>($Y$99="")</formula>
    </cfRule>
  </conditionalFormatting>
  <conditionalFormatting sqref="T148:AG148">
    <cfRule type="expression" dxfId="39" priority="258" stopIfTrue="1">
      <formula>($T$148="")</formula>
    </cfRule>
  </conditionalFormatting>
  <conditionalFormatting sqref="M55">
    <cfRule type="expression" dxfId="38" priority="252" stopIfTrue="1">
      <formula>$AN$55</formula>
    </cfRule>
  </conditionalFormatting>
  <conditionalFormatting sqref="AF55:AI55">
    <cfRule type="expression" dxfId="37" priority="249" stopIfTrue="1">
      <formula>validatedate($AF$55)</formula>
    </cfRule>
  </conditionalFormatting>
  <conditionalFormatting sqref="G146:L146">
    <cfRule type="expression" dxfId="36" priority="248" stopIfTrue="1">
      <formula>validatedate($G$146)</formula>
    </cfRule>
  </conditionalFormatting>
  <conditionalFormatting sqref="X165:AD165">
    <cfRule type="expression" dxfId="35" priority="202" stopIfTrue="1">
      <formula>NOT(ISNUMBER($X$165))</formula>
    </cfRule>
  </conditionalFormatting>
  <conditionalFormatting sqref="X167:AD167">
    <cfRule type="expression" dxfId="34" priority="201" stopIfTrue="1">
      <formula>NOT(ISNUMBER($X$167))</formula>
    </cfRule>
  </conditionalFormatting>
  <conditionalFormatting sqref="X168:AD168">
    <cfRule type="expression" dxfId="33" priority="199" stopIfTrue="1">
      <formula>NOT(ISNUMBER($X$168))</formula>
    </cfRule>
  </conditionalFormatting>
  <conditionalFormatting sqref="O172:U172">
    <cfRule type="expression" dxfId="32" priority="159" stopIfTrue="1">
      <formula>IF($O$171="",($O$172&lt;&gt;""),($O$172=""))</formula>
    </cfRule>
  </conditionalFormatting>
  <conditionalFormatting sqref="V172:AB172">
    <cfRule type="expression" dxfId="31" priority="158" stopIfTrue="1">
      <formula>IF($V$171="",($V$172&lt;&gt;""),($V$172=""))</formula>
    </cfRule>
  </conditionalFormatting>
  <conditionalFormatting sqref="AC172">
    <cfRule type="expression" dxfId="30" priority="157" stopIfTrue="1">
      <formula>IF($AC$171="",($AC$172&lt;&gt;""),($AC$172=""))</formula>
    </cfRule>
  </conditionalFormatting>
  <conditionalFormatting sqref="Y146:AD146">
    <cfRule type="expression" dxfId="29" priority="629" stopIfTrue="1">
      <formula>validatedate($Y$146)</formula>
    </cfRule>
    <cfRule type="expression" dxfId="28" priority="630" stopIfTrue="1">
      <formula>#REF!</formula>
    </cfRule>
  </conditionalFormatting>
  <conditionalFormatting sqref="C96:M96">
    <cfRule type="expression" dxfId="27" priority="59" stopIfTrue="1">
      <formula>IF($C$96="",TRUE,FALSE)</formula>
    </cfRule>
  </conditionalFormatting>
  <conditionalFormatting sqref="M77:O77 M81:O84">
    <cfRule type="expression" dxfId="26" priority="54" stopIfTrue="1">
      <formula>IF(XEY77="",(M77&lt;&gt;""),(M77=""))</formula>
    </cfRule>
  </conditionalFormatting>
  <conditionalFormatting sqref="AG157">
    <cfRule type="expression" dxfId="25" priority="53" stopIfTrue="1">
      <formula>($AG$156="")</formula>
    </cfRule>
  </conditionalFormatting>
  <conditionalFormatting sqref="AG158">
    <cfRule type="expression" dxfId="24" priority="52" stopIfTrue="1">
      <formula>($AG$156="")</formula>
    </cfRule>
  </conditionalFormatting>
  <conditionalFormatting sqref="R100:AH100">
    <cfRule type="expression" dxfId="23" priority="799" stopIfTrue="1">
      <formula>IF(#REF!="",FALSE,(#REF!=""))</formula>
    </cfRule>
  </conditionalFormatting>
  <conditionalFormatting sqref="R101:AH101">
    <cfRule type="expression" dxfId="22" priority="48" stopIfTrue="1">
      <formula>IF(#REF!="",FALSE,(#REF!=""))</formula>
    </cfRule>
  </conditionalFormatting>
  <conditionalFormatting sqref="R102:AH102">
    <cfRule type="expression" dxfId="21" priority="47" stopIfTrue="1">
      <formula>IF(#REF!="",FALSE,(#REF!=""))</formula>
    </cfRule>
  </conditionalFormatting>
  <conditionalFormatting sqref="AC175">
    <cfRule type="expression" dxfId="20" priority="31" stopIfTrue="1">
      <formula>IF($AC$171="",($AC$172&lt;&gt;""),($AC$172=""))</formula>
    </cfRule>
  </conditionalFormatting>
  <conditionalFormatting sqref="O175:U175">
    <cfRule type="expression" dxfId="19" priority="33" stopIfTrue="1">
      <formula>IF($O$171="",($O$172&lt;&gt;""),($O$172=""))</formula>
    </cfRule>
  </conditionalFormatting>
  <conditionalFormatting sqref="V175:AB175">
    <cfRule type="expression" dxfId="18" priority="32" stopIfTrue="1">
      <formula>IF($V$171="",($V$172&lt;&gt;""),($V$172=""))</formula>
    </cfRule>
  </conditionalFormatting>
  <conditionalFormatting sqref="AC178">
    <cfRule type="expression" dxfId="17" priority="28" stopIfTrue="1">
      <formula>IF($AC$171="",($AC$172&lt;&gt;""),($AC$172=""))</formula>
    </cfRule>
  </conditionalFormatting>
  <conditionalFormatting sqref="O178:U178">
    <cfRule type="expression" dxfId="16" priority="30" stopIfTrue="1">
      <formula>IF($O$171="",($O$172&lt;&gt;""),($O$172=""))</formula>
    </cfRule>
  </conditionalFormatting>
  <conditionalFormatting sqref="V178:AB178">
    <cfRule type="expression" dxfId="15" priority="29" stopIfTrue="1">
      <formula>IF($V$171="",($V$172&lt;&gt;""),($V$172=""))</formula>
    </cfRule>
  </conditionalFormatting>
  <conditionalFormatting sqref="Z103">
    <cfRule type="expression" dxfId="14" priority="27" stopIfTrue="1">
      <formula>IF(#REF!="",FALSE,(#REF!=""))</formula>
    </cfRule>
  </conditionalFormatting>
  <conditionalFormatting sqref="U79:W80">
    <cfRule type="expression" dxfId="13" priority="24" stopIfTrue="1">
      <formula>IF(C79="",(U79&lt;&gt;""),(U79=""))</formula>
    </cfRule>
  </conditionalFormatting>
  <conditionalFormatting sqref="X79:AA80">
    <cfRule type="expression" dxfId="12" priority="23" stopIfTrue="1">
      <formula>IF(C79="",(X79&lt;&gt;""),(X79=""))</formula>
    </cfRule>
  </conditionalFormatting>
  <conditionalFormatting sqref="AB79:AE80">
    <cfRule type="expression" dxfId="11" priority="22" stopIfTrue="1">
      <formula>IF(C79="",(AB79&lt;&gt;""),(AB79=""))</formula>
    </cfRule>
  </conditionalFormatting>
  <conditionalFormatting sqref="AF79:AI80">
    <cfRule type="expression" dxfId="10" priority="21" stopIfTrue="1">
      <formula>IF(C79="",(AF79&lt;&gt;""),(AF79=""))</formula>
    </cfRule>
  </conditionalFormatting>
  <conditionalFormatting sqref="M79:O80">
    <cfRule type="expression" dxfId="9" priority="20" stopIfTrue="1">
      <formula>IF(XEY79="",(M79&lt;&gt;""),(M79=""))</formula>
    </cfRule>
  </conditionalFormatting>
  <conditionalFormatting sqref="T108:AA108">
    <cfRule type="expression" dxfId="8" priority="17" stopIfTrue="1">
      <formula>IF(C108="",(T108&lt;&gt;""),(T108=""))</formula>
    </cfRule>
  </conditionalFormatting>
  <conditionalFormatting sqref="U78:W78">
    <cfRule type="expression" dxfId="7" priority="16" stopIfTrue="1">
      <formula>IF(C78="",(U78&lt;&gt;""),(U78=""))</formula>
    </cfRule>
  </conditionalFormatting>
  <conditionalFormatting sqref="X78:AA78">
    <cfRule type="expression" dxfId="6" priority="15" stopIfTrue="1">
      <formula>IF(C78="",(X78&lt;&gt;""),(X78=""))</formula>
    </cfRule>
  </conditionalFormatting>
  <conditionalFormatting sqref="AB78:AE78">
    <cfRule type="expression" dxfId="5" priority="14" stopIfTrue="1">
      <formula>IF(C78="",(AB78&lt;&gt;""),(AB78=""))</formula>
    </cfRule>
  </conditionalFormatting>
  <conditionalFormatting sqref="AF78:AI78">
    <cfRule type="expression" dxfId="4" priority="13" stopIfTrue="1">
      <formula>IF(C78="",(AF78&lt;&gt;""),(AF78=""))</formula>
    </cfRule>
  </conditionalFormatting>
  <conditionalFormatting sqref="M78:O78">
    <cfRule type="expression" dxfId="3" priority="12" stopIfTrue="1">
      <formula>IF(XEY78="",(M78&lt;&gt;""),(M78=""))</formula>
    </cfRule>
  </conditionalFormatting>
  <conditionalFormatting sqref="U145:AD145">
    <cfRule type="expression" dxfId="2" priority="800" stopIfTrue="1">
      <formula>IF(G145="",FALSE,(#REF!=""))</formula>
    </cfRule>
    <cfRule type="expression" dxfId="1" priority="801" stopIfTrue="1">
      <formula>(G145="")</formula>
    </cfRule>
  </conditionalFormatting>
  <conditionalFormatting sqref="G145:O145">
    <cfRule type="expression" dxfId="0" priority="802" stopIfTrue="1">
      <formula>(#REF!="")</formula>
    </cfRule>
  </conditionalFormatting>
  <dataValidations xWindow="332" yWindow="468" count="15">
    <dataValidation type="list" allowBlank="1" showInputMessage="1" showErrorMessage="1" sqref="AG156:AG158 M77:O84 U77:W84">
      <formula1>$AK$51:$AK$52</formula1>
    </dataValidation>
    <dataValidation type="list" allowBlank="1" showInputMessage="1" showErrorMessage="1" sqref="AB174 U171 AB171 P385 O170 O227:O383 O162 U174 AB177 U177">
      <formula1>#REF!</formula1>
    </dataValidation>
    <dataValidation type="list" allowBlank="1" showInputMessage="1" showErrorMessage="1" sqref="AH227:AH383 AH162 AH170 AI385">
      <formula1>#REF!</formula1>
    </dataValidation>
    <dataValidation type="list" allowBlank="1" showInputMessage="1" showErrorMessage="1" sqref="E22:E25 U21:U25 D182:D197">
      <formula1>$AL$53:$AL$54</formula1>
    </dataValidation>
    <dataValidation type="list" showInputMessage="1" showErrorMessage="1" sqref="G145:O145">
      <formula1>Countries</formula1>
    </dataValidation>
    <dataValidation showInputMessage="1" showErrorMessage="1" sqref="AE145:AI145"/>
    <dataValidation type="list" allowBlank="1" showInputMessage="1" showErrorMessage="1" sqref="E21">
      <formula1>$AK$53</formula1>
    </dataValidation>
    <dataValidation type="list" allowBlank="1" showInputMessage="1" showErrorMessage="1" sqref="AF77:AF84">
      <formula1>$AK$128:$AK$130</formula1>
    </dataValidation>
    <dataValidation type="list" allowBlank="1" showInputMessage="1" showErrorMessage="1" sqref="AH73">
      <formula1>$AK$55:$AK$63</formula1>
    </dataValidation>
    <dataValidation type="list" showInputMessage="1" showErrorMessage="1" sqref="I59:K59">
      <formula1>$AP$58:$AP$60</formula1>
    </dataValidation>
    <dataValidation type="list" allowBlank="1" showInputMessage="1" showErrorMessage="1" sqref="V385 U227:U383 U170 U162">
      <formula1>$AP$2:$AP$162</formula1>
    </dataValidation>
    <dataValidation type="whole" allowBlank="1" showInputMessage="1" showErrorMessage="1" sqref="O172:AI172 O178:AI178 O175:AI175">
      <formula1>0</formula1>
      <formula2>999999</formula2>
    </dataValidation>
    <dataValidation type="list" allowBlank="1" showInputMessage="1" showErrorMessage="1" sqref="M57:T57">
      <formula1>$AR$58:$AR$70</formula1>
    </dataValidation>
    <dataValidation type="decimal" operator="greaterThanOrEqual" allowBlank="1" showInputMessage="1" showErrorMessage="1" sqref="AD124:AD137">
      <formula1>0</formula1>
    </dataValidation>
    <dataValidation type="list" allowBlank="1" showInputMessage="1" showErrorMessage="1" sqref="E124:J137">
      <formula1>Countries</formula1>
    </dataValidation>
  </dataValidations>
  <hyperlinks>
    <hyperlink ref="D34" r:id="rId1" display="http://www.thedti.gov.za/"/>
  </hyperlinks>
  <pageMargins left="0.51181102362204722" right="0.31496062992125984" top="0.74803149606299213" bottom="0.74803149606299213" header="0.31496062992125984" footer="0.31496062992125984"/>
  <pageSetup paperSize="9" scale="61" fitToHeight="8" orientation="portrait" r:id="rId2"/>
  <headerFooter>
    <oddHeader>&amp;R&amp;"-,Bold"&amp;16Export Marketing and
Investment Assistance (EMIA)</oddHeader>
    <oddFooter xml:space="preserve">&amp;C&amp;P of &amp;N&amp;R
_ _ _ _ _ _ _ _
Initial Here </oddFooter>
  </headerFooter>
  <rowBreaks count="5" manualBreakCount="5">
    <brk id="48" max="34" man="1"/>
    <brk id="92" max="34" man="1"/>
    <brk id="139" max="34" man="1"/>
    <brk id="162" max="34" man="1"/>
    <brk id="198" max="34" man="1"/>
  </rowBreaks>
  <drawing r:id="rId3"/>
  <legacyDrawing r:id="rId4"/>
  <extLst>
    <ext xmlns:x14="http://schemas.microsoft.com/office/spreadsheetml/2009/9/main" uri="{CCE6A557-97BC-4b89-ADB6-D9C93CAAB3DF}">
      <x14:dataValidations xmlns:xm="http://schemas.microsoft.com/office/excel/2006/main" xWindow="332" yWindow="468" count="6">
        <x14:dataValidation type="list" allowBlank="1" showInputMessage="1" showErrorMessage="1">
          <x14:formula1>
            <xm:f>'Dropdown List'!$B$24:$B$29</xm:f>
          </x14:formula1>
          <xm:sqref>AB77:AE84</xm:sqref>
        </x14:dataValidation>
        <x14:dataValidation type="list" allowBlank="1" showInputMessage="1" showErrorMessage="1">
          <x14:formula1>
            <xm:f>'Dropdown List'!$L$23:$L$27</xm:f>
          </x14:formula1>
          <xm:sqref>C96:M96 C124:D137</xm:sqref>
        </x14:dataValidation>
        <x14:dataValidation type="list" allowBlank="1" showInputMessage="1" showErrorMessage="1">
          <x14:formula1>
            <xm:f>'Dropdown List'!$A$1:$A$6</xm:f>
          </x14:formula1>
          <xm:sqref>R100:AH100</xm:sqref>
        </x14:dataValidation>
        <x14:dataValidation type="list" allowBlank="1" showInputMessage="1" showErrorMessage="1">
          <x14:formula1>
            <xm:f>'Dropdown List'!$A$9:$A$22</xm:f>
          </x14:formula1>
          <xm:sqref>R101:AH101 X124:AC124 T107:AA118</xm:sqref>
        </x14:dataValidation>
        <x14:dataValidation type="list" allowBlank="1" showInputMessage="1" showErrorMessage="1">
          <x14:formula1>
            <xm:f>'Dropdown List'!$G$24:$G$32</xm:f>
          </x14:formula1>
          <xm:sqref>R102:AH102</xm:sqref>
        </x14:dataValidation>
        <x14:dataValidation type="list" allowBlank="1" showInputMessage="1" showErrorMessage="1">
          <x14:formula1>
            <xm:f>'Dropdown List'!$J$22:$J$27</xm:f>
          </x14:formula1>
          <xm:sqref>U166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2"/>
  <sheetViews>
    <sheetView topLeftCell="A18" workbookViewId="0">
      <selection activeCell="A34" sqref="A34"/>
    </sheetView>
  </sheetViews>
  <sheetFormatPr defaultRowHeight="14.25" x14ac:dyDescent="0.45"/>
  <cols>
    <col min="1" max="1" width="45.265625" customWidth="1"/>
  </cols>
  <sheetData>
    <row r="1" spans="1:1" x14ac:dyDescent="0.45">
      <c r="A1" t="s">
        <v>4598</v>
      </c>
    </row>
    <row r="2" spans="1:1" x14ac:dyDescent="0.45">
      <c r="A2" t="s">
        <v>4599</v>
      </c>
    </row>
    <row r="3" spans="1:1" x14ac:dyDescent="0.45">
      <c r="A3" t="s">
        <v>4600</v>
      </c>
    </row>
    <row r="4" spans="1:1" x14ac:dyDescent="0.45">
      <c r="A4" t="s">
        <v>4601</v>
      </c>
    </row>
    <row r="5" spans="1:1" x14ac:dyDescent="0.45">
      <c r="A5" t="s">
        <v>4602</v>
      </c>
    </row>
    <row r="6" spans="1:1" x14ac:dyDescent="0.45">
      <c r="A6" t="s">
        <v>4603</v>
      </c>
    </row>
    <row r="9" spans="1:1" x14ac:dyDescent="0.45">
      <c r="A9" s="36" t="s">
        <v>4611</v>
      </c>
    </row>
    <row r="10" spans="1:1" x14ac:dyDescent="0.45">
      <c r="A10" s="36" t="s">
        <v>4612</v>
      </c>
    </row>
    <row r="11" spans="1:1" x14ac:dyDescent="0.45">
      <c r="A11" s="38" t="s">
        <v>4613</v>
      </c>
    </row>
    <row r="12" spans="1:1" x14ac:dyDescent="0.45">
      <c r="A12" s="38" t="s">
        <v>4614</v>
      </c>
    </row>
    <row r="13" spans="1:1" ht="42.75" x14ac:dyDescent="0.45">
      <c r="A13" s="38" t="s">
        <v>4665</v>
      </c>
    </row>
    <row r="14" spans="1:1" x14ac:dyDescent="0.45">
      <c r="A14" s="38" t="s">
        <v>4615</v>
      </c>
    </row>
    <row r="15" spans="1:1" x14ac:dyDescent="0.45">
      <c r="A15" s="38" t="s">
        <v>4616</v>
      </c>
    </row>
    <row r="16" spans="1:1" ht="28.5" x14ac:dyDescent="0.45">
      <c r="A16" s="38" t="s">
        <v>4617</v>
      </c>
    </row>
    <row r="17" spans="1:12" ht="28.5" x14ac:dyDescent="0.45">
      <c r="A17" s="38" t="s">
        <v>4618</v>
      </c>
    </row>
    <row r="18" spans="1:12" ht="28.5" x14ac:dyDescent="0.45">
      <c r="A18" s="38" t="s">
        <v>4619</v>
      </c>
    </row>
    <row r="19" spans="1:12" x14ac:dyDescent="0.45">
      <c r="A19" s="38" t="s">
        <v>4620</v>
      </c>
    </row>
    <row r="20" spans="1:12" ht="28.5" x14ac:dyDescent="0.45">
      <c r="A20" s="38" t="s">
        <v>4621</v>
      </c>
    </row>
    <row r="21" spans="1:12" x14ac:dyDescent="0.45">
      <c r="A21" s="38" t="s">
        <v>4622</v>
      </c>
    </row>
    <row r="22" spans="1:12" x14ac:dyDescent="0.45">
      <c r="A22" s="38" t="s">
        <v>4623</v>
      </c>
      <c r="J22">
        <v>0</v>
      </c>
    </row>
    <row r="23" spans="1:12" x14ac:dyDescent="0.45">
      <c r="J23">
        <v>1</v>
      </c>
      <c r="L23">
        <v>2019</v>
      </c>
    </row>
    <row r="24" spans="1:12" x14ac:dyDescent="0.45">
      <c r="B24" t="s">
        <v>4700</v>
      </c>
      <c r="G24" t="s">
        <v>4628</v>
      </c>
      <c r="J24">
        <v>2</v>
      </c>
      <c r="L24">
        <v>2020</v>
      </c>
    </row>
    <row r="25" spans="1:12" x14ac:dyDescent="0.45">
      <c r="B25" t="s">
        <v>4030</v>
      </c>
      <c r="G25" t="s">
        <v>4629</v>
      </c>
      <c r="J25">
        <v>3</v>
      </c>
      <c r="L25">
        <v>2021</v>
      </c>
    </row>
    <row r="26" spans="1:12" x14ac:dyDescent="0.45">
      <c r="B26" t="s">
        <v>4031</v>
      </c>
      <c r="G26" t="s">
        <v>4630</v>
      </c>
      <c r="J26">
        <v>4</v>
      </c>
      <c r="L26">
        <v>2022</v>
      </c>
    </row>
    <row r="27" spans="1:12" x14ac:dyDescent="0.45">
      <c r="B27" t="s">
        <v>4032</v>
      </c>
      <c r="G27" t="s">
        <v>4631</v>
      </c>
      <c r="J27">
        <v>5</v>
      </c>
      <c r="L27">
        <v>2023</v>
      </c>
    </row>
    <row r="28" spans="1:12" x14ac:dyDescent="0.45">
      <c r="B28" t="s">
        <v>4701</v>
      </c>
      <c r="G28" t="s">
        <v>4632</v>
      </c>
    </row>
    <row r="29" spans="1:12" x14ac:dyDescent="0.45">
      <c r="B29" t="s">
        <v>4702</v>
      </c>
      <c r="G29" t="s">
        <v>4633</v>
      </c>
    </row>
    <row r="30" spans="1:12" x14ac:dyDescent="0.45">
      <c r="G30" t="s">
        <v>4634</v>
      </c>
    </row>
    <row r="31" spans="1:12" x14ac:dyDescent="0.45">
      <c r="G31" t="s">
        <v>4635</v>
      </c>
    </row>
    <row r="32" spans="1:12" x14ac:dyDescent="0.45">
      <c r="G32" t="s">
        <v>4636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954"/>
  <sheetViews>
    <sheetView workbookViewId="0">
      <pane ySplit="1" topLeftCell="A2" activePane="bottomLeft" state="frozen"/>
      <selection pane="bottomLeft" activeCell="J9" sqref="J9"/>
    </sheetView>
  </sheetViews>
  <sheetFormatPr defaultColWidth="9.1328125" defaultRowHeight="14.25" x14ac:dyDescent="0.45"/>
  <cols>
    <col min="1" max="1" width="22" style="14" customWidth="1"/>
    <col min="2" max="3" width="9.1328125" style="14"/>
    <col min="4" max="4" width="12.86328125" style="14" customWidth="1"/>
    <col min="5" max="5" width="9.1328125" style="14"/>
    <col min="6" max="6" width="19.3984375" style="14" customWidth="1"/>
    <col min="7" max="7" width="10" style="14" customWidth="1"/>
    <col min="8" max="8" width="10.73046875" style="14" customWidth="1"/>
    <col min="9" max="9" width="9.1328125" style="14"/>
    <col min="10" max="10" width="15.59765625" style="14" customWidth="1"/>
    <col min="11" max="16384" width="9.1328125" style="14"/>
  </cols>
  <sheetData>
    <row r="1" spans="1:11" s="11" customFormat="1" x14ac:dyDescent="0.45">
      <c r="A1" s="11" t="s">
        <v>4035</v>
      </c>
      <c r="B1" s="11" t="s">
        <v>1269</v>
      </c>
      <c r="C1" s="11" t="s">
        <v>976</v>
      </c>
      <c r="D1" s="12" t="s">
        <v>977</v>
      </c>
      <c r="F1" s="11" t="s">
        <v>1270</v>
      </c>
      <c r="G1" s="11" t="s">
        <v>1271</v>
      </c>
      <c r="H1" s="11" t="s">
        <v>978</v>
      </c>
      <c r="J1" s="13" t="s">
        <v>979</v>
      </c>
      <c r="K1" s="11" t="s">
        <v>975</v>
      </c>
    </row>
    <row r="2" spans="1:11" x14ac:dyDescent="0.45">
      <c r="A2" s="14" t="s">
        <v>4036</v>
      </c>
      <c r="B2" s="14">
        <v>1</v>
      </c>
      <c r="C2" s="14">
        <v>1</v>
      </c>
      <c r="D2" s="15">
        <v>2</v>
      </c>
      <c r="F2" s="14" t="s">
        <v>1272</v>
      </c>
      <c r="G2" s="14">
        <v>823</v>
      </c>
      <c r="H2" s="14">
        <v>1</v>
      </c>
      <c r="J2" s="16" t="s">
        <v>980</v>
      </c>
      <c r="K2" s="14">
        <v>1</v>
      </c>
    </row>
    <row r="3" spans="1:11" x14ac:dyDescent="0.45">
      <c r="A3" s="14" t="s">
        <v>4037</v>
      </c>
      <c r="C3" s="17">
        <v>2</v>
      </c>
      <c r="D3" s="15">
        <v>3</v>
      </c>
      <c r="F3" s="14" t="s">
        <v>1273</v>
      </c>
      <c r="G3" s="14">
        <v>824</v>
      </c>
      <c r="H3" s="14">
        <v>1</v>
      </c>
      <c r="J3" s="16" t="s">
        <v>981</v>
      </c>
      <c r="K3" s="14">
        <v>2</v>
      </c>
    </row>
    <row r="4" spans="1:11" x14ac:dyDescent="0.45">
      <c r="A4" s="14" t="s">
        <v>4038</v>
      </c>
      <c r="B4" s="14">
        <v>2</v>
      </c>
      <c r="C4" s="14">
        <v>3</v>
      </c>
      <c r="D4" s="15">
        <v>3</v>
      </c>
      <c r="F4" s="14" t="s">
        <v>1274</v>
      </c>
      <c r="G4" s="14">
        <v>825</v>
      </c>
      <c r="H4" s="14">
        <v>1</v>
      </c>
      <c r="J4" s="16" t="s">
        <v>982</v>
      </c>
      <c r="K4" s="14">
        <v>3</v>
      </c>
    </row>
    <row r="5" spans="1:11" x14ac:dyDescent="0.45">
      <c r="A5" s="14" t="s">
        <v>4039</v>
      </c>
      <c r="B5" s="14">
        <v>3</v>
      </c>
      <c r="C5" s="14">
        <v>4</v>
      </c>
      <c r="D5" s="15">
        <v>1</v>
      </c>
      <c r="F5" s="14" t="s">
        <v>1275</v>
      </c>
      <c r="G5" s="14">
        <v>852</v>
      </c>
      <c r="H5" s="14">
        <v>1</v>
      </c>
      <c r="J5" s="16" t="s">
        <v>983</v>
      </c>
      <c r="K5" s="17">
        <v>4</v>
      </c>
    </row>
    <row r="6" spans="1:11" x14ac:dyDescent="0.45">
      <c r="A6" s="14" t="s">
        <v>4040</v>
      </c>
      <c r="B6" s="14">
        <v>4</v>
      </c>
      <c r="C6" s="14">
        <v>5</v>
      </c>
      <c r="D6" s="15">
        <v>6</v>
      </c>
      <c r="F6" s="14" t="s">
        <v>1276</v>
      </c>
      <c r="G6" s="14">
        <v>827</v>
      </c>
      <c r="H6" s="14">
        <v>1</v>
      </c>
      <c r="J6" s="16" t="s">
        <v>984</v>
      </c>
      <c r="K6" s="17">
        <v>5</v>
      </c>
    </row>
    <row r="7" spans="1:11" x14ac:dyDescent="0.45">
      <c r="A7" s="14" t="s">
        <v>4041</v>
      </c>
      <c r="B7" s="14">
        <v>5</v>
      </c>
      <c r="C7" s="14">
        <v>6</v>
      </c>
      <c r="D7" s="15">
        <v>3</v>
      </c>
      <c r="F7" s="14" t="s">
        <v>1277</v>
      </c>
      <c r="G7" s="14">
        <v>828</v>
      </c>
      <c r="H7" s="14">
        <v>1</v>
      </c>
      <c r="J7" s="16" t="s">
        <v>985</v>
      </c>
      <c r="K7" s="17">
        <v>6</v>
      </c>
    </row>
    <row r="8" spans="1:11" x14ac:dyDescent="0.45">
      <c r="A8" s="14" t="s">
        <v>4042</v>
      </c>
      <c r="B8" s="14">
        <v>6</v>
      </c>
      <c r="C8" s="14">
        <v>7</v>
      </c>
      <c r="D8" s="15">
        <v>1</v>
      </c>
      <c r="F8" s="14" t="s">
        <v>1278</v>
      </c>
      <c r="G8" s="14">
        <v>829</v>
      </c>
      <c r="H8" s="14">
        <v>1</v>
      </c>
      <c r="J8" s="16" t="s">
        <v>4044</v>
      </c>
      <c r="K8" s="17">
        <v>7</v>
      </c>
    </row>
    <row r="9" spans="1:11" x14ac:dyDescent="0.45">
      <c r="A9" s="14" t="s">
        <v>4043</v>
      </c>
      <c r="B9" s="14">
        <v>7</v>
      </c>
      <c r="C9" s="14">
        <v>8</v>
      </c>
      <c r="D9" s="15">
        <v>4</v>
      </c>
      <c r="F9" s="14" t="s">
        <v>1279</v>
      </c>
      <c r="G9" s="14">
        <v>830</v>
      </c>
      <c r="H9" s="14">
        <v>1</v>
      </c>
    </row>
    <row r="10" spans="1:11" x14ac:dyDescent="0.45">
      <c r="A10" s="14" t="s">
        <v>4044</v>
      </c>
      <c r="B10" s="14">
        <v>8</v>
      </c>
      <c r="C10" s="14">
        <v>9</v>
      </c>
      <c r="D10" s="15">
        <v>7</v>
      </c>
      <c r="F10" s="14" t="s">
        <v>1280</v>
      </c>
      <c r="G10" s="14">
        <v>831</v>
      </c>
      <c r="H10" s="14">
        <v>1</v>
      </c>
    </row>
    <row r="11" spans="1:11" x14ac:dyDescent="0.45">
      <c r="A11" s="14" t="s">
        <v>4045</v>
      </c>
      <c r="B11" s="14">
        <v>9</v>
      </c>
      <c r="C11" s="14">
        <v>10</v>
      </c>
      <c r="D11" s="15">
        <v>4</v>
      </c>
      <c r="F11" s="14" t="s">
        <v>1281</v>
      </c>
      <c r="G11" s="14">
        <v>832</v>
      </c>
      <c r="H11" s="14">
        <v>1</v>
      </c>
    </row>
    <row r="12" spans="1:11" x14ac:dyDescent="0.45">
      <c r="A12" s="14" t="s">
        <v>4046</v>
      </c>
      <c r="B12" s="14">
        <v>10</v>
      </c>
      <c r="C12" s="14">
        <v>11</v>
      </c>
      <c r="D12" s="15">
        <v>5</v>
      </c>
      <c r="F12" s="14" t="s">
        <v>1282</v>
      </c>
      <c r="G12" s="14">
        <v>833</v>
      </c>
      <c r="H12" s="14">
        <v>1</v>
      </c>
    </row>
    <row r="13" spans="1:11" x14ac:dyDescent="0.45">
      <c r="A13" s="14" t="s">
        <v>4047</v>
      </c>
      <c r="B13" s="14">
        <v>11</v>
      </c>
      <c r="C13" s="14">
        <v>12</v>
      </c>
      <c r="D13" s="15">
        <v>2</v>
      </c>
      <c r="F13" s="14" t="s">
        <v>1283</v>
      </c>
      <c r="G13" s="14">
        <v>853</v>
      </c>
      <c r="H13" s="14">
        <v>1</v>
      </c>
    </row>
    <row r="14" spans="1:11" x14ac:dyDescent="0.45">
      <c r="A14" s="14" t="s">
        <v>4048</v>
      </c>
      <c r="B14" s="14">
        <v>12</v>
      </c>
      <c r="C14" s="14">
        <v>13</v>
      </c>
      <c r="D14" s="15">
        <v>4</v>
      </c>
      <c r="F14" s="14" t="s">
        <v>1285</v>
      </c>
      <c r="G14" s="14">
        <v>835</v>
      </c>
      <c r="H14" s="14">
        <v>1</v>
      </c>
    </row>
    <row r="15" spans="1:11" x14ac:dyDescent="0.45">
      <c r="A15" s="14" t="s">
        <v>1284</v>
      </c>
      <c r="B15" s="14">
        <v>13</v>
      </c>
      <c r="C15" s="14">
        <v>247</v>
      </c>
      <c r="D15" s="15" t="s">
        <v>986</v>
      </c>
      <c r="F15" s="14" t="s">
        <v>1286</v>
      </c>
      <c r="G15" s="14">
        <v>845</v>
      </c>
      <c r="H15" s="14">
        <v>1</v>
      </c>
    </row>
    <row r="16" spans="1:11" x14ac:dyDescent="0.45">
      <c r="A16" s="14" t="s">
        <v>4049</v>
      </c>
      <c r="B16" s="14">
        <v>14</v>
      </c>
      <c r="C16" s="14">
        <v>14</v>
      </c>
      <c r="D16" s="15">
        <v>6</v>
      </c>
      <c r="F16" s="14" t="s">
        <v>1287</v>
      </c>
      <c r="G16" s="14">
        <v>836</v>
      </c>
      <c r="H16" s="14">
        <v>1</v>
      </c>
    </row>
    <row r="17" spans="1:8" x14ac:dyDescent="0.45">
      <c r="A17" s="14" t="s">
        <v>4050</v>
      </c>
      <c r="B17" s="14">
        <v>15</v>
      </c>
      <c r="C17" s="14">
        <v>15</v>
      </c>
      <c r="D17" s="15">
        <v>3</v>
      </c>
      <c r="F17" s="14" t="s">
        <v>1288</v>
      </c>
      <c r="G17" s="14">
        <v>5296</v>
      </c>
      <c r="H17" s="14">
        <v>1</v>
      </c>
    </row>
    <row r="18" spans="1:8" x14ac:dyDescent="0.45">
      <c r="A18" s="14" t="s">
        <v>4051</v>
      </c>
      <c r="B18" s="14">
        <v>16</v>
      </c>
      <c r="C18" s="14">
        <v>16</v>
      </c>
      <c r="D18" s="15">
        <v>2</v>
      </c>
      <c r="F18" s="14" t="s">
        <v>1290</v>
      </c>
      <c r="G18" s="14">
        <v>837</v>
      </c>
      <c r="H18" s="14">
        <v>1</v>
      </c>
    </row>
    <row r="19" spans="1:8" x14ac:dyDescent="0.45">
      <c r="A19" s="14" t="s">
        <v>4052</v>
      </c>
      <c r="B19" s="14">
        <v>18</v>
      </c>
      <c r="C19" s="14">
        <v>18</v>
      </c>
      <c r="D19" s="15">
        <v>2</v>
      </c>
      <c r="F19" s="14" t="s">
        <v>1291</v>
      </c>
      <c r="G19" s="14">
        <v>846</v>
      </c>
      <c r="H19" s="14">
        <v>1</v>
      </c>
    </row>
    <row r="20" spans="1:8" x14ac:dyDescent="0.45">
      <c r="A20" s="14" t="s">
        <v>4215</v>
      </c>
      <c r="B20" s="14">
        <v>19</v>
      </c>
      <c r="C20" s="14">
        <v>248</v>
      </c>
      <c r="D20" s="15" t="s">
        <v>986</v>
      </c>
      <c r="F20" s="14" t="s">
        <v>4216</v>
      </c>
      <c r="G20" s="14">
        <v>838</v>
      </c>
      <c r="H20" s="14">
        <v>1</v>
      </c>
    </row>
    <row r="21" spans="1:8" x14ac:dyDescent="0.45">
      <c r="A21" s="14" t="s">
        <v>4053</v>
      </c>
      <c r="B21" s="14">
        <v>20</v>
      </c>
      <c r="C21" s="14">
        <v>19</v>
      </c>
      <c r="D21" s="15">
        <v>2</v>
      </c>
      <c r="F21" s="14" t="s">
        <v>4217</v>
      </c>
      <c r="G21" s="14">
        <v>839</v>
      </c>
      <c r="H21" s="14">
        <v>1</v>
      </c>
    </row>
    <row r="22" spans="1:8" x14ac:dyDescent="0.45">
      <c r="A22" s="14" t="s">
        <v>4054</v>
      </c>
      <c r="B22" s="14">
        <v>21</v>
      </c>
      <c r="C22" s="14">
        <v>20</v>
      </c>
      <c r="D22" s="15">
        <v>4</v>
      </c>
      <c r="F22" s="14" t="s">
        <v>4218</v>
      </c>
      <c r="G22" s="14">
        <v>840</v>
      </c>
      <c r="H22" s="14">
        <v>1</v>
      </c>
    </row>
    <row r="23" spans="1:8" x14ac:dyDescent="0.45">
      <c r="A23" s="14" t="s">
        <v>4219</v>
      </c>
      <c r="B23" s="14">
        <v>22</v>
      </c>
      <c r="C23" s="14">
        <v>249</v>
      </c>
      <c r="D23" s="15" t="s">
        <v>986</v>
      </c>
      <c r="F23" s="14" t="s">
        <v>4220</v>
      </c>
      <c r="G23" s="14">
        <v>841</v>
      </c>
      <c r="H23" s="14">
        <v>1</v>
      </c>
    </row>
    <row r="24" spans="1:8" x14ac:dyDescent="0.45">
      <c r="A24" s="14" t="s">
        <v>4055</v>
      </c>
      <c r="B24" s="14">
        <v>23</v>
      </c>
      <c r="C24" s="14">
        <v>21</v>
      </c>
      <c r="D24" s="15">
        <v>3</v>
      </c>
      <c r="F24" s="14" t="s">
        <v>4222</v>
      </c>
      <c r="G24" s="14">
        <v>5297</v>
      </c>
      <c r="H24" s="14">
        <v>1</v>
      </c>
    </row>
    <row r="25" spans="1:8" x14ac:dyDescent="0.45">
      <c r="A25" s="14" t="s">
        <v>4056</v>
      </c>
      <c r="B25" s="14">
        <v>24</v>
      </c>
      <c r="C25" s="14">
        <v>22</v>
      </c>
      <c r="D25" s="15">
        <v>3</v>
      </c>
      <c r="F25" s="14" t="s">
        <v>4223</v>
      </c>
      <c r="G25" s="14">
        <v>842</v>
      </c>
      <c r="H25" s="14">
        <v>1</v>
      </c>
    </row>
    <row r="26" spans="1:8" x14ac:dyDescent="0.45">
      <c r="A26" s="14" t="s">
        <v>4057</v>
      </c>
      <c r="B26" s="14">
        <v>25</v>
      </c>
      <c r="C26" s="14">
        <v>23</v>
      </c>
      <c r="D26" s="15">
        <v>4</v>
      </c>
      <c r="F26" s="14" t="s">
        <v>4224</v>
      </c>
      <c r="G26" s="14">
        <v>843</v>
      </c>
      <c r="H26" s="14">
        <v>1</v>
      </c>
    </row>
    <row r="27" spans="1:8" x14ac:dyDescent="0.45">
      <c r="A27" s="14" t="s">
        <v>4058</v>
      </c>
      <c r="B27" s="14">
        <v>26</v>
      </c>
      <c r="C27" s="14">
        <v>24</v>
      </c>
      <c r="D27" s="15">
        <v>1</v>
      </c>
      <c r="F27" s="14" t="s">
        <v>4225</v>
      </c>
      <c r="G27" s="14">
        <v>851</v>
      </c>
      <c r="H27" s="14">
        <v>1</v>
      </c>
    </row>
    <row r="28" spans="1:8" x14ac:dyDescent="0.45">
      <c r="A28" s="14" t="s">
        <v>4059</v>
      </c>
      <c r="B28" s="14">
        <v>27</v>
      </c>
      <c r="C28" s="14">
        <v>25</v>
      </c>
      <c r="D28" s="15">
        <v>4</v>
      </c>
      <c r="F28" s="14" t="s">
        <v>4226</v>
      </c>
      <c r="G28" s="14">
        <v>844</v>
      </c>
      <c r="H28" s="14">
        <v>1</v>
      </c>
    </row>
    <row r="29" spans="1:8" x14ac:dyDescent="0.45">
      <c r="A29" s="14" t="s">
        <v>4060</v>
      </c>
      <c r="B29" s="14">
        <v>28</v>
      </c>
      <c r="C29" s="14">
        <v>26</v>
      </c>
      <c r="D29" s="15">
        <v>2</v>
      </c>
      <c r="F29" s="14" t="s">
        <v>4237</v>
      </c>
      <c r="G29" s="14">
        <v>854</v>
      </c>
      <c r="H29" s="14">
        <v>1</v>
      </c>
    </row>
    <row r="30" spans="1:8" x14ac:dyDescent="0.45">
      <c r="A30" s="14" t="s">
        <v>4238</v>
      </c>
      <c r="B30" s="14">
        <v>29</v>
      </c>
      <c r="C30" s="14">
        <v>27</v>
      </c>
      <c r="D30" s="15">
        <v>5</v>
      </c>
      <c r="F30" s="14" t="s">
        <v>4239</v>
      </c>
      <c r="G30" s="14">
        <v>855</v>
      </c>
      <c r="H30" s="14">
        <v>1</v>
      </c>
    </row>
    <row r="31" spans="1:8" x14ac:dyDescent="0.45">
      <c r="A31" s="14" t="s">
        <v>4061</v>
      </c>
      <c r="B31" s="14">
        <v>30</v>
      </c>
      <c r="C31" s="14">
        <v>28</v>
      </c>
      <c r="D31" s="15">
        <v>3</v>
      </c>
      <c r="F31" s="14" t="s">
        <v>1302</v>
      </c>
      <c r="G31" s="14">
        <v>848</v>
      </c>
      <c r="H31" s="14">
        <v>1</v>
      </c>
    </row>
    <row r="32" spans="1:8" x14ac:dyDescent="0.45">
      <c r="A32" s="14" t="s">
        <v>4062</v>
      </c>
      <c r="B32" s="14">
        <v>31</v>
      </c>
      <c r="C32" s="14">
        <v>29</v>
      </c>
      <c r="D32" s="15">
        <v>1</v>
      </c>
      <c r="F32" s="14" t="s">
        <v>1303</v>
      </c>
      <c r="G32" s="14">
        <v>849</v>
      </c>
      <c r="H32" s="14">
        <v>1</v>
      </c>
    </row>
    <row r="33" spans="1:8" x14ac:dyDescent="0.45">
      <c r="A33" s="14" t="s">
        <v>4063</v>
      </c>
      <c r="B33" s="14">
        <v>32</v>
      </c>
      <c r="C33" s="14">
        <v>30</v>
      </c>
      <c r="D33" s="15">
        <v>7</v>
      </c>
      <c r="F33" s="14" t="s">
        <v>1304</v>
      </c>
      <c r="G33" s="14">
        <v>850</v>
      </c>
      <c r="H33" s="14">
        <v>1</v>
      </c>
    </row>
    <row r="34" spans="1:8" x14ac:dyDescent="0.45">
      <c r="A34" s="14" t="s">
        <v>4064</v>
      </c>
      <c r="B34" s="14">
        <v>33</v>
      </c>
      <c r="C34" s="14">
        <v>31</v>
      </c>
      <c r="D34" s="15">
        <v>5</v>
      </c>
      <c r="F34" s="14" t="s">
        <v>4038</v>
      </c>
      <c r="G34" s="14">
        <v>539</v>
      </c>
      <c r="H34" s="14">
        <v>3</v>
      </c>
    </row>
    <row r="35" spans="1:8" x14ac:dyDescent="0.45">
      <c r="A35" s="14" t="s">
        <v>1091</v>
      </c>
      <c r="B35" s="14">
        <v>34</v>
      </c>
      <c r="C35" s="14">
        <v>32</v>
      </c>
      <c r="D35" s="15">
        <v>2</v>
      </c>
      <c r="F35" s="14" t="s">
        <v>1305</v>
      </c>
      <c r="G35" s="14">
        <v>975</v>
      </c>
      <c r="H35" s="14">
        <v>3</v>
      </c>
    </row>
    <row r="36" spans="1:8" x14ac:dyDescent="0.45">
      <c r="A36" s="14" t="s">
        <v>1306</v>
      </c>
      <c r="B36" s="14">
        <v>35</v>
      </c>
      <c r="C36" s="14">
        <v>240</v>
      </c>
      <c r="D36" s="15">
        <v>2</v>
      </c>
      <c r="F36" s="14" t="s">
        <v>1307</v>
      </c>
      <c r="G36" s="14">
        <v>1001</v>
      </c>
      <c r="H36" s="14">
        <v>3</v>
      </c>
    </row>
    <row r="37" spans="1:8" x14ac:dyDescent="0.45">
      <c r="A37" s="14" t="s">
        <v>1092</v>
      </c>
      <c r="B37" s="14">
        <v>36</v>
      </c>
      <c r="C37" s="14">
        <v>33</v>
      </c>
      <c r="D37" s="15">
        <v>2</v>
      </c>
      <c r="F37" s="14" t="s">
        <v>1308</v>
      </c>
      <c r="G37" s="14">
        <v>1002</v>
      </c>
      <c r="H37" s="14">
        <v>3</v>
      </c>
    </row>
    <row r="38" spans="1:8" x14ac:dyDescent="0.45">
      <c r="A38" s="14" t="s">
        <v>1093</v>
      </c>
      <c r="B38" s="14">
        <v>37</v>
      </c>
      <c r="C38" s="14">
        <v>34</v>
      </c>
      <c r="D38" s="15">
        <v>3</v>
      </c>
      <c r="F38" s="14" t="s">
        <v>1309</v>
      </c>
      <c r="G38" s="14">
        <v>1003</v>
      </c>
      <c r="H38" s="14">
        <v>3</v>
      </c>
    </row>
    <row r="39" spans="1:8" x14ac:dyDescent="0.45">
      <c r="A39" s="14" t="s">
        <v>1094</v>
      </c>
      <c r="B39" s="14">
        <v>38</v>
      </c>
      <c r="C39" s="14">
        <v>35</v>
      </c>
      <c r="D39" s="15">
        <v>1</v>
      </c>
      <c r="F39" s="14" t="s">
        <v>1311</v>
      </c>
      <c r="G39" s="14">
        <v>976</v>
      </c>
      <c r="H39" s="14">
        <v>3</v>
      </c>
    </row>
    <row r="40" spans="1:8" x14ac:dyDescent="0.45">
      <c r="A40" s="14" t="s">
        <v>1312</v>
      </c>
      <c r="B40" s="14">
        <v>39</v>
      </c>
      <c r="C40" s="14">
        <v>250</v>
      </c>
      <c r="D40" s="15" t="s">
        <v>986</v>
      </c>
      <c r="F40" s="14" t="s">
        <v>1313</v>
      </c>
      <c r="G40" s="14">
        <v>977</v>
      </c>
      <c r="H40" s="14">
        <v>3</v>
      </c>
    </row>
    <row r="41" spans="1:8" x14ac:dyDescent="0.45">
      <c r="A41" s="14" t="s">
        <v>1095</v>
      </c>
      <c r="B41" s="14">
        <v>40</v>
      </c>
      <c r="C41" s="14">
        <v>36</v>
      </c>
      <c r="D41" s="15">
        <v>1</v>
      </c>
      <c r="F41" s="14" t="s">
        <v>1314</v>
      </c>
      <c r="G41" s="14">
        <v>978</v>
      </c>
      <c r="H41" s="14">
        <v>3</v>
      </c>
    </row>
    <row r="42" spans="1:8" x14ac:dyDescent="0.45">
      <c r="A42" s="14" t="s">
        <v>1096</v>
      </c>
      <c r="B42" s="14">
        <v>41</v>
      </c>
      <c r="C42" s="14">
        <v>37</v>
      </c>
      <c r="D42" s="15">
        <v>2</v>
      </c>
      <c r="F42" s="14" t="s">
        <v>1315</v>
      </c>
      <c r="G42" s="14">
        <v>979</v>
      </c>
      <c r="H42" s="14">
        <v>3</v>
      </c>
    </row>
    <row r="43" spans="1:8" x14ac:dyDescent="0.45">
      <c r="A43" s="14" t="s">
        <v>1097</v>
      </c>
      <c r="B43" s="14">
        <v>42</v>
      </c>
      <c r="C43" s="14">
        <v>38</v>
      </c>
      <c r="D43" s="15">
        <v>1</v>
      </c>
      <c r="F43" s="14" t="s">
        <v>1316</v>
      </c>
      <c r="G43" s="14">
        <v>980</v>
      </c>
      <c r="H43" s="14">
        <v>3</v>
      </c>
    </row>
    <row r="44" spans="1:8" x14ac:dyDescent="0.45">
      <c r="A44" s="14" t="s">
        <v>1098</v>
      </c>
      <c r="B44" s="14">
        <v>43</v>
      </c>
      <c r="C44" s="14">
        <v>39</v>
      </c>
      <c r="D44" s="15">
        <v>4</v>
      </c>
      <c r="F44" s="14" t="s">
        <v>1317</v>
      </c>
      <c r="G44" s="14">
        <v>981</v>
      </c>
      <c r="H44" s="14">
        <v>3</v>
      </c>
    </row>
    <row r="45" spans="1:8" x14ac:dyDescent="0.45">
      <c r="A45" s="14" t="s">
        <v>1099</v>
      </c>
      <c r="B45" s="14">
        <v>44</v>
      </c>
      <c r="C45" s="14">
        <v>40</v>
      </c>
      <c r="D45" s="15">
        <v>1</v>
      </c>
      <c r="F45" s="14" t="s">
        <v>1318</v>
      </c>
      <c r="G45" s="14">
        <v>1004</v>
      </c>
      <c r="H45" s="14">
        <v>3</v>
      </c>
    </row>
    <row r="46" spans="1:8" x14ac:dyDescent="0.45">
      <c r="A46" s="14" t="s">
        <v>1100</v>
      </c>
      <c r="B46" s="14">
        <v>45</v>
      </c>
      <c r="C46" s="14">
        <v>41</v>
      </c>
      <c r="D46" s="15">
        <v>4</v>
      </c>
      <c r="F46" s="14" t="s">
        <v>1319</v>
      </c>
      <c r="G46" s="14">
        <v>1005</v>
      </c>
      <c r="H46" s="14">
        <v>3</v>
      </c>
    </row>
    <row r="47" spans="1:8" x14ac:dyDescent="0.45">
      <c r="A47" s="14" t="s">
        <v>1101</v>
      </c>
      <c r="B47" s="14">
        <v>46</v>
      </c>
      <c r="C47" s="14">
        <v>42</v>
      </c>
      <c r="D47" s="15">
        <v>1</v>
      </c>
      <c r="F47" s="14" t="s">
        <v>1320</v>
      </c>
      <c r="G47" s="14">
        <v>982</v>
      </c>
      <c r="H47" s="14">
        <v>3</v>
      </c>
    </row>
    <row r="48" spans="1:8" x14ac:dyDescent="0.45">
      <c r="A48" s="14" t="s">
        <v>1102</v>
      </c>
      <c r="B48" s="14">
        <v>47</v>
      </c>
      <c r="C48" s="14">
        <v>43</v>
      </c>
      <c r="D48" s="15">
        <v>1</v>
      </c>
      <c r="F48" s="14" t="s">
        <v>1321</v>
      </c>
      <c r="G48" s="14">
        <v>983</v>
      </c>
      <c r="H48" s="14">
        <v>3</v>
      </c>
    </row>
    <row r="49" spans="1:8" x14ac:dyDescent="0.45">
      <c r="A49" s="14" t="s">
        <v>1103</v>
      </c>
      <c r="B49" s="14">
        <v>48</v>
      </c>
      <c r="C49" s="14">
        <v>44</v>
      </c>
      <c r="D49" s="15">
        <v>5</v>
      </c>
      <c r="F49" s="14" t="s">
        <v>1322</v>
      </c>
      <c r="G49" s="14">
        <v>984</v>
      </c>
      <c r="H49" s="14">
        <v>3</v>
      </c>
    </row>
    <row r="50" spans="1:8" x14ac:dyDescent="0.45">
      <c r="A50" s="14" t="s">
        <v>1104</v>
      </c>
      <c r="B50" s="14">
        <v>49</v>
      </c>
      <c r="C50" s="14">
        <v>45</v>
      </c>
      <c r="D50" s="15">
        <v>2</v>
      </c>
      <c r="F50" s="14" t="s">
        <v>1323</v>
      </c>
      <c r="G50" s="14">
        <v>1006</v>
      </c>
      <c r="H50" s="14">
        <v>3</v>
      </c>
    </row>
    <row r="51" spans="1:8" x14ac:dyDescent="0.45">
      <c r="A51" s="14" t="s">
        <v>1105</v>
      </c>
      <c r="B51" s="14">
        <v>50</v>
      </c>
      <c r="C51" s="14">
        <v>46</v>
      </c>
      <c r="D51" s="15">
        <v>2</v>
      </c>
      <c r="F51" s="14" t="s">
        <v>1324</v>
      </c>
      <c r="G51" s="14">
        <v>985</v>
      </c>
      <c r="H51" s="14">
        <v>3</v>
      </c>
    </row>
    <row r="52" spans="1:8" x14ac:dyDescent="0.45">
      <c r="A52" s="14" t="s">
        <v>1325</v>
      </c>
      <c r="B52" s="14">
        <v>51</v>
      </c>
      <c r="C52" s="14">
        <v>251</v>
      </c>
      <c r="D52" s="15" t="s">
        <v>986</v>
      </c>
      <c r="F52" s="14" t="s">
        <v>1326</v>
      </c>
      <c r="G52" s="14">
        <v>1007</v>
      </c>
      <c r="H52" s="14">
        <v>3</v>
      </c>
    </row>
    <row r="53" spans="1:8" x14ac:dyDescent="0.45">
      <c r="A53" s="14" t="s">
        <v>1106</v>
      </c>
      <c r="B53" s="14">
        <v>52</v>
      </c>
      <c r="C53" s="14">
        <v>47</v>
      </c>
      <c r="D53" s="15">
        <v>2</v>
      </c>
      <c r="F53" s="14" t="s">
        <v>1327</v>
      </c>
      <c r="G53" s="14">
        <v>986</v>
      </c>
      <c r="H53" s="14">
        <v>3</v>
      </c>
    </row>
    <row r="54" spans="1:8" x14ac:dyDescent="0.45">
      <c r="A54" s="14" t="s">
        <v>1107</v>
      </c>
      <c r="B54" s="14">
        <v>53</v>
      </c>
      <c r="C54" s="14">
        <v>48</v>
      </c>
      <c r="D54" s="15">
        <v>5</v>
      </c>
      <c r="F54" s="14" t="s">
        <v>1328</v>
      </c>
      <c r="G54" s="14">
        <v>987</v>
      </c>
      <c r="H54" s="14">
        <v>3</v>
      </c>
    </row>
    <row r="55" spans="1:8" x14ac:dyDescent="0.45">
      <c r="A55" s="14" t="s">
        <v>1108</v>
      </c>
      <c r="B55" s="14">
        <v>54</v>
      </c>
      <c r="C55" s="14">
        <v>49</v>
      </c>
      <c r="D55" s="15">
        <v>1</v>
      </c>
      <c r="F55" s="14" t="s">
        <v>1329</v>
      </c>
      <c r="G55" s="14">
        <v>988</v>
      </c>
      <c r="H55" s="14">
        <v>3</v>
      </c>
    </row>
    <row r="56" spans="1:8" x14ac:dyDescent="0.45">
      <c r="A56" s="14" t="s">
        <v>1330</v>
      </c>
      <c r="B56" s="14">
        <v>55</v>
      </c>
      <c r="C56" s="14">
        <v>51</v>
      </c>
      <c r="D56" s="15">
        <v>1</v>
      </c>
      <c r="F56" s="14" t="s">
        <v>1331</v>
      </c>
      <c r="G56" s="14">
        <v>1008</v>
      </c>
      <c r="H56" s="14">
        <v>3</v>
      </c>
    </row>
    <row r="57" spans="1:8" x14ac:dyDescent="0.45">
      <c r="A57" s="14" t="s">
        <v>1332</v>
      </c>
      <c r="B57" s="14">
        <v>56</v>
      </c>
      <c r="C57" s="14">
        <v>50</v>
      </c>
      <c r="D57" s="15">
        <v>1</v>
      </c>
      <c r="F57" s="14" t="s">
        <v>1333</v>
      </c>
      <c r="G57" s="14">
        <v>1009</v>
      </c>
      <c r="H57" s="14">
        <v>3</v>
      </c>
    </row>
    <row r="58" spans="1:8" x14ac:dyDescent="0.45">
      <c r="A58" s="14" t="s">
        <v>1109</v>
      </c>
      <c r="B58" s="14">
        <v>57</v>
      </c>
      <c r="C58" s="14">
        <v>52</v>
      </c>
      <c r="D58" s="15">
        <v>6</v>
      </c>
      <c r="F58" s="14" t="s">
        <v>4317</v>
      </c>
      <c r="G58" s="14">
        <v>989</v>
      </c>
      <c r="H58" s="14">
        <v>3</v>
      </c>
    </row>
    <row r="59" spans="1:8" x14ac:dyDescent="0.45">
      <c r="A59" s="14" t="s">
        <v>4318</v>
      </c>
      <c r="B59" s="14">
        <v>58</v>
      </c>
      <c r="C59" s="14">
        <v>252</v>
      </c>
      <c r="D59" s="15" t="s">
        <v>986</v>
      </c>
      <c r="F59" s="14" t="s">
        <v>4319</v>
      </c>
      <c r="G59" s="14">
        <v>990</v>
      </c>
      <c r="H59" s="14">
        <v>3</v>
      </c>
    </row>
    <row r="60" spans="1:8" x14ac:dyDescent="0.45">
      <c r="A60" s="14" t="s">
        <v>1110</v>
      </c>
      <c r="B60" s="14">
        <v>59</v>
      </c>
      <c r="C60" s="14">
        <v>53</v>
      </c>
      <c r="D60" s="15">
        <v>4</v>
      </c>
      <c r="F60" s="14" t="s">
        <v>4320</v>
      </c>
      <c r="G60" s="14">
        <v>1010</v>
      </c>
      <c r="H60" s="14">
        <v>3</v>
      </c>
    </row>
    <row r="61" spans="1:8" x14ac:dyDescent="0.45">
      <c r="A61" s="14" t="s">
        <v>4248</v>
      </c>
      <c r="B61" s="14">
        <v>60</v>
      </c>
      <c r="C61" s="14">
        <v>54</v>
      </c>
      <c r="D61" s="15">
        <v>1</v>
      </c>
      <c r="F61" s="14" t="s">
        <v>4249</v>
      </c>
      <c r="G61" s="14">
        <v>991</v>
      </c>
      <c r="H61" s="14">
        <v>3</v>
      </c>
    </row>
    <row r="62" spans="1:8" x14ac:dyDescent="0.45">
      <c r="A62" s="14" t="s">
        <v>1111</v>
      </c>
      <c r="B62" s="14">
        <v>61</v>
      </c>
      <c r="C62" s="14">
        <v>55</v>
      </c>
      <c r="D62" s="15">
        <v>3</v>
      </c>
      <c r="F62" s="14" t="s">
        <v>4250</v>
      </c>
      <c r="G62" s="14">
        <v>992</v>
      </c>
      <c r="H62" s="14">
        <v>3</v>
      </c>
    </row>
    <row r="63" spans="1:8" x14ac:dyDescent="0.45">
      <c r="A63" s="14" t="s">
        <v>4066</v>
      </c>
      <c r="B63" s="14">
        <v>62</v>
      </c>
      <c r="C63" s="14">
        <v>56</v>
      </c>
      <c r="D63" s="15">
        <v>4</v>
      </c>
      <c r="F63" s="14" t="s">
        <v>4251</v>
      </c>
      <c r="G63" s="14">
        <v>993</v>
      </c>
      <c r="H63" s="14">
        <v>3</v>
      </c>
    </row>
    <row r="64" spans="1:8" x14ac:dyDescent="0.45">
      <c r="A64" s="14" t="s">
        <v>4067</v>
      </c>
      <c r="B64" s="14">
        <v>63</v>
      </c>
      <c r="C64" s="14">
        <v>57</v>
      </c>
      <c r="D64" s="15">
        <v>2</v>
      </c>
      <c r="F64" s="14" t="s">
        <v>4252</v>
      </c>
      <c r="G64" s="14">
        <v>994</v>
      </c>
      <c r="H64" s="14">
        <v>3</v>
      </c>
    </row>
    <row r="65" spans="1:8" x14ac:dyDescent="0.45">
      <c r="A65" s="14" t="s">
        <v>1119</v>
      </c>
      <c r="B65" s="14">
        <v>64</v>
      </c>
      <c r="C65" s="14">
        <v>58</v>
      </c>
      <c r="D65" s="15">
        <v>3</v>
      </c>
      <c r="F65" s="14" t="s">
        <v>4253</v>
      </c>
      <c r="G65" s="14">
        <v>995</v>
      </c>
      <c r="H65" s="14">
        <v>3</v>
      </c>
    </row>
    <row r="66" spans="1:8" x14ac:dyDescent="0.45">
      <c r="A66" s="14" t="s">
        <v>1120</v>
      </c>
      <c r="B66" s="14">
        <v>65</v>
      </c>
      <c r="C66" s="14">
        <v>59</v>
      </c>
      <c r="D66" s="15">
        <v>3</v>
      </c>
      <c r="F66" s="14" t="s">
        <v>4254</v>
      </c>
      <c r="G66" s="14">
        <v>996</v>
      </c>
      <c r="H66" s="14">
        <v>3</v>
      </c>
    </row>
    <row r="67" spans="1:8" x14ac:dyDescent="0.45">
      <c r="A67" s="14" t="s">
        <v>1121</v>
      </c>
      <c r="B67" s="14">
        <v>66</v>
      </c>
      <c r="C67" s="14">
        <v>60</v>
      </c>
      <c r="D67" s="15">
        <v>1</v>
      </c>
      <c r="F67" s="14" t="s">
        <v>4255</v>
      </c>
      <c r="G67" s="14">
        <v>997</v>
      </c>
      <c r="H67" s="14">
        <v>3</v>
      </c>
    </row>
    <row r="68" spans="1:8" x14ac:dyDescent="0.45">
      <c r="A68" s="14" t="s">
        <v>1122</v>
      </c>
      <c r="B68" s="14">
        <v>67</v>
      </c>
      <c r="C68" s="14">
        <v>61</v>
      </c>
      <c r="D68" s="15">
        <v>4</v>
      </c>
      <c r="F68" s="14" t="s">
        <v>4256</v>
      </c>
      <c r="G68" s="14">
        <v>1000</v>
      </c>
      <c r="H68" s="14">
        <v>3</v>
      </c>
    </row>
    <row r="69" spans="1:8" x14ac:dyDescent="0.45">
      <c r="A69" s="14" t="s">
        <v>1123</v>
      </c>
      <c r="B69" s="14">
        <v>68</v>
      </c>
      <c r="C69" s="14">
        <v>62</v>
      </c>
      <c r="D69" s="15">
        <v>4</v>
      </c>
      <c r="F69" s="14" t="s">
        <v>4257</v>
      </c>
      <c r="G69" s="14">
        <v>1011</v>
      </c>
      <c r="H69" s="14">
        <v>3</v>
      </c>
    </row>
    <row r="70" spans="1:8" x14ac:dyDescent="0.45">
      <c r="A70" s="14" t="s">
        <v>4258</v>
      </c>
      <c r="B70" s="14">
        <v>69</v>
      </c>
      <c r="C70" s="14">
        <v>253</v>
      </c>
      <c r="D70" s="15" t="s">
        <v>986</v>
      </c>
      <c r="F70" s="14" t="s">
        <v>4259</v>
      </c>
      <c r="G70" s="14">
        <v>998</v>
      </c>
      <c r="H70" s="14">
        <v>3</v>
      </c>
    </row>
    <row r="71" spans="1:8" x14ac:dyDescent="0.45">
      <c r="A71" s="14" t="s">
        <v>1124</v>
      </c>
      <c r="B71" s="14">
        <v>70</v>
      </c>
      <c r="C71" s="14">
        <v>63</v>
      </c>
      <c r="D71" s="15">
        <v>5</v>
      </c>
      <c r="F71" s="14" t="s">
        <v>4260</v>
      </c>
      <c r="G71" s="14">
        <v>999</v>
      </c>
      <c r="H71" s="14">
        <v>3</v>
      </c>
    </row>
    <row r="72" spans="1:8" x14ac:dyDescent="0.45">
      <c r="A72" s="14" t="s">
        <v>1125</v>
      </c>
      <c r="B72" s="14">
        <v>71</v>
      </c>
      <c r="C72" s="14">
        <v>64</v>
      </c>
      <c r="D72" s="15">
        <v>1</v>
      </c>
      <c r="F72" s="14" t="s">
        <v>4261</v>
      </c>
      <c r="G72" s="14">
        <v>881</v>
      </c>
      <c r="H72" s="14">
        <v>4</v>
      </c>
    </row>
    <row r="73" spans="1:8" x14ac:dyDescent="0.45">
      <c r="A73" s="14" t="s">
        <v>1126</v>
      </c>
      <c r="B73" s="14">
        <v>72</v>
      </c>
      <c r="C73" s="14">
        <v>65</v>
      </c>
      <c r="D73" s="15">
        <v>4</v>
      </c>
      <c r="F73" s="14" t="s">
        <v>4262</v>
      </c>
      <c r="G73" s="14">
        <v>882</v>
      </c>
      <c r="H73" s="14">
        <v>4</v>
      </c>
    </row>
    <row r="74" spans="1:8" x14ac:dyDescent="0.45">
      <c r="A74" s="14" t="s">
        <v>1127</v>
      </c>
      <c r="B74" s="14">
        <v>73</v>
      </c>
      <c r="C74" s="14">
        <v>66</v>
      </c>
      <c r="D74" s="15">
        <v>1</v>
      </c>
      <c r="F74" s="14" t="s">
        <v>4263</v>
      </c>
      <c r="G74" s="14">
        <v>883</v>
      </c>
      <c r="H74" s="14">
        <v>4</v>
      </c>
    </row>
    <row r="75" spans="1:8" x14ac:dyDescent="0.45">
      <c r="A75" s="14" t="s">
        <v>1128</v>
      </c>
      <c r="B75" s="14">
        <v>74</v>
      </c>
      <c r="C75" s="14">
        <v>67</v>
      </c>
      <c r="D75" s="15">
        <v>1</v>
      </c>
      <c r="F75" s="14" t="s">
        <v>4264</v>
      </c>
      <c r="G75" s="14">
        <v>856</v>
      </c>
      <c r="H75" s="14">
        <v>4</v>
      </c>
    </row>
    <row r="76" spans="1:8" x14ac:dyDescent="0.45">
      <c r="A76" s="14" t="s">
        <v>1129</v>
      </c>
      <c r="B76" s="14">
        <v>75</v>
      </c>
      <c r="C76" s="14">
        <v>68</v>
      </c>
      <c r="D76" s="15">
        <v>3</v>
      </c>
      <c r="F76" s="14" t="s">
        <v>4039</v>
      </c>
      <c r="G76" s="14">
        <v>540</v>
      </c>
      <c r="H76" s="14">
        <v>4</v>
      </c>
    </row>
    <row r="77" spans="1:8" x14ac:dyDescent="0.45">
      <c r="A77" s="14" t="s">
        <v>1130</v>
      </c>
      <c r="B77" s="14">
        <v>76</v>
      </c>
      <c r="C77" s="14">
        <v>69</v>
      </c>
      <c r="D77" s="15">
        <v>1</v>
      </c>
      <c r="F77" s="14" t="s">
        <v>4265</v>
      </c>
      <c r="G77" s="14">
        <v>884</v>
      </c>
      <c r="H77" s="14">
        <v>4</v>
      </c>
    </row>
    <row r="78" spans="1:8" x14ac:dyDescent="0.45">
      <c r="A78" s="14" t="s">
        <v>4266</v>
      </c>
      <c r="B78" s="14">
        <v>77</v>
      </c>
      <c r="C78" s="14">
        <v>254</v>
      </c>
      <c r="D78" s="15" t="s">
        <v>986</v>
      </c>
      <c r="F78" s="14" t="s">
        <v>4267</v>
      </c>
      <c r="G78" s="14">
        <v>857</v>
      </c>
      <c r="H78" s="14">
        <v>4</v>
      </c>
    </row>
    <row r="79" spans="1:8" x14ac:dyDescent="0.45">
      <c r="A79" s="14" t="s">
        <v>4268</v>
      </c>
      <c r="B79" s="14">
        <v>78</v>
      </c>
      <c r="C79" s="14">
        <v>70</v>
      </c>
      <c r="D79" s="15">
        <v>5</v>
      </c>
      <c r="F79" s="14" t="s">
        <v>4269</v>
      </c>
      <c r="G79" s="14">
        <v>885</v>
      </c>
      <c r="H79" s="14">
        <v>4</v>
      </c>
    </row>
    <row r="80" spans="1:8" x14ac:dyDescent="0.45">
      <c r="A80" s="14" t="s">
        <v>1131</v>
      </c>
      <c r="B80" s="14">
        <v>79</v>
      </c>
      <c r="C80" s="14">
        <v>71</v>
      </c>
      <c r="D80" s="15">
        <v>3</v>
      </c>
      <c r="F80" s="14" t="s">
        <v>4270</v>
      </c>
      <c r="G80" s="14">
        <v>867</v>
      </c>
      <c r="H80" s="14">
        <v>4</v>
      </c>
    </row>
    <row r="81" spans="1:8" x14ac:dyDescent="0.45">
      <c r="A81" s="14" t="s">
        <v>1132</v>
      </c>
      <c r="B81" s="14">
        <v>80</v>
      </c>
      <c r="C81" s="14">
        <v>72</v>
      </c>
      <c r="D81" s="15">
        <v>6</v>
      </c>
      <c r="F81" s="14" t="s">
        <v>4271</v>
      </c>
      <c r="G81" s="14">
        <v>868</v>
      </c>
      <c r="H81" s="14">
        <v>4</v>
      </c>
    </row>
    <row r="82" spans="1:8" x14ac:dyDescent="0.45">
      <c r="A82" s="14" t="s">
        <v>1133</v>
      </c>
      <c r="B82" s="14">
        <v>81</v>
      </c>
      <c r="C82" s="14">
        <v>73</v>
      </c>
      <c r="D82" s="15">
        <v>3</v>
      </c>
      <c r="F82" s="14" t="s">
        <v>4272</v>
      </c>
      <c r="G82" s="14">
        <v>869</v>
      </c>
      <c r="H82" s="14">
        <v>4</v>
      </c>
    </row>
    <row r="83" spans="1:8" x14ac:dyDescent="0.45">
      <c r="A83" s="14" t="s">
        <v>1134</v>
      </c>
      <c r="B83" s="14">
        <v>82</v>
      </c>
      <c r="C83" s="14">
        <v>74</v>
      </c>
      <c r="D83" s="15">
        <v>3</v>
      </c>
      <c r="F83" s="14" t="s">
        <v>1345</v>
      </c>
      <c r="G83" s="14">
        <v>886</v>
      </c>
      <c r="H83" s="14">
        <v>4</v>
      </c>
    </row>
    <row r="84" spans="1:8" x14ac:dyDescent="0.45">
      <c r="A84" s="14" t="s">
        <v>1346</v>
      </c>
      <c r="B84" s="14">
        <v>83</v>
      </c>
      <c r="C84" s="14">
        <v>255</v>
      </c>
      <c r="D84" s="15" t="s">
        <v>986</v>
      </c>
      <c r="F84" s="14" t="s">
        <v>1347</v>
      </c>
      <c r="G84" s="14">
        <v>870</v>
      </c>
      <c r="H84" s="14">
        <v>4</v>
      </c>
    </row>
    <row r="85" spans="1:8" x14ac:dyDescent="0.45">
      <c r="A85" s="14" t="s">
        <v>1135</v>
      </c>
      <c r="B85" s="14">
        <v>84</v>
      </c>
      <c r="C85" s="14">
        <v>75</v>
      </c>
      <c r="D85" s="15">
        <v>6</v>
      </c>
      <c r="F85" s="14" t="s">
        <v>1348</v>
      </c>
      <c r="G85" s="14">
        <v>887</v>
      </c>
      <c r="H85" s="14">
        <v>4</v>
      </c>
    </row>
    <row r="86" spans="1:8" x14ac:dyDescent="0.45">
      <c r="A86" s="14" t="s">
        <v>1136</v>
      </c>
      <c r="B86" s="14">
        <v>85</v>
      </c>
      <c r="C86" s="14">
        <v>76</v>
      </c>
      <c r="D86" s="15">
        <v>7</v>
      </c>
      <c r="F86" s="14" t="s">
        <v>1349</v>
      </c>
      <c r="G86" s="14">
        <v>888</v>
      </c>
      <c r="H86" s="14">
        <v>4</v>
      </c>
    </row>
    <row r="87" spans="1:8" x14ac:dyDescent="0.45">
      <c r="A87" s="14" t="s">
        <v>1350</v>
      </c>
      <c r="B87" s="14">
        <v>86</v>
      </c>
      <c r="C87" s="14">
        <v>77</v>
      </c>
      <c r="D87" s="15">
        <v>1</v>
      </c>
      <c r="F87" s="14" t="s">
        <v>1351</v>
      </c>
      <c r="G87" s="14">
        <v>858</v>
      </c>
      <c r="H87" s="14">
        <v>4</v>
      </c>
    </row>
    <row r="88" spans="1:8" x14ac:dyDescent="0.45">
      <c r="A88" s="14" t="s">
        <v>1137</v>
      </c>
      <c r="B88" s="14">
        <v>87</v>
      </c>
      <c r="C88" s="14">
        <v>78</v>
      </c>
      <c r="D88" s="15">
        <v>1</v>
      </c>
      <c r="F88" s="14" t="s">
        <v>1352</v>
      </c>
      <c r="G88" s="14">
        <v>871</v>
      </c>
      <c r="H88" s="14">
        <v>4</v>
      </c>
    </row>
    <row r="89" spans="1:8" x14ac:dyDescent="0.45">
      <c r="A89" s="14" t="s">
        <v>1355</v>
      </c>
      <c r="B89" s="14">
        <v>89</v>
      </c>
      <c r="C89" s="14">
        <v>256</v>
      </c>
      <c r="D89" s="15" t="s">
        <v>986</v>
      </c>
      <c r="F89" s="14" t="s">
        <v>1354</v>
      </c>
      <c r="G89" s="14">
        <v>889</v>
      </c>
      <c r="H89" s="14">
        <v>4</v>
      </c>
    </row>
    <row r="90" spans="1:8" x14ac:dyDescent="0.45">
      <c r="A90" s="14" t="s">
        <v>1138</v>
      </c>
      <c r="B90" s="14">
        <v>90</v>
      </c>
      <c r="C90" s="14">
        <v>80</v>
      </c>
      <c r="D90" s="15">
        <v>3</v>
      </c>
      <c r="F90" s="14" t="s">
        <v>1356</v>
      </c>
      <c r="G90" s="14">
        <v>890</v>
      </c>
      <c r="H90" s="14">
        <v>4</v>
      </c>
    </row>
    <row r="91" spans="1:8" x14ac:dyDescent="0.45">
      <c r="A91" s="14" t="s">
        <v>1139</v>
      </c>
      <c r="B91" s="14">
        <v>91</v>
      </c>
      <c r="C91" s="14">
        <v>81</v>
      </c>
      <c r="D91" s="15">
        <v>1</v>
      </c>
      <c r="F91" s="14" t="s">
        <v>1357</v>
      </c>
      <c r="G91" s="14">
        <v>891</v>
      </c>
      <c r="H91" s="14">
        <v>4</v>
      </c>
    </row>
    <row r="92" spans="1:8" x14ac:dyDescent="0.45">
      <c r="A92" s="14" t="s">
        <v>1140</v>
      </c>
      <c r="B92" s="14">
        <v>92</v>
      </c>
      <c r="C92" s="14">
        <v>82</v>
      </c>
      <c r="D92" s="15">
        <v>3</v>
      </c>
      <c r="F92" s="14" t="s">
        <v>1358</v>
      </c>
      <c r="G92" s="14">
        <v>892</v>
      </c>
      <c r="H92" s="14">
        <v>4</v>
      </c>
    </row>
    <row r="93" spans="1:8" x14ac:dyDescent="0.45">
      <c r="A93" s="14" t="s">
        <v>1141</v>
      </c>
      <c r="B93" s="14">
        <v>93</v>
      </c>
      <c r="C93" s="14">
        <v>83</v>
      </c>
      <c r="D93" s="15">
        <v>3</v>
      </c>
      <c r="F93" s="14" t="s">
        <v>1359</v>
      </c>
      <c r="G93" s="14">
        <v>872</v>
      </c>
      <c r="H93" s="14">
        <v>4</v>
      </c>
    </row>
    <row r="94" spans="1:8" x14ac:dyDescent="0.45">
      <c r="A94" s="14" t="s">
        <v>1361</v>
      </c>
      <c r="B94" s="14">
        <v>94</v>
      </c>
      <c r="C94" s="14">
        <v>257</v>
      </c>
      <c r="D94" s="15" t="s">
        <v>986</v>
      </c>
      <c r="F94" s="14" t="s">
        <v>1360</v>
      </c>
      <c r="G94" s="14">
        <v>893</v>
      </c>
      <c r="H94" s="14">
        <v>4</v>
      </c>
    </row>
    <row r="95" spans="1:8" x14ac:dyDescent="0.45">
      <c r="A95" s="14" t="s">
        <v>1142</v>
      </c>
      <c r="B95" s="14">
        <v>95</v>
      </c>
      <c r="C95" s="14">
        <v>84</v>
      </c>
      <c r="D95" s="15">
        <v>4</v>
      </c>
      <c r="F95" s="14" t="s">
        <v>1362</v>
      </c>
      <c r="G95" s="14">
        <v>873</v>
      </c>
      <c r="H95" s="14">
        <v>4</v>
      </c>
    </row>
    <row r="96" spans="1:8" x14ac:dyDescent="0.45">
      <c r="A96" s="14" t="s">
        <v>1143</v>
      </c>
      <c r="B96" s="14">
        <v>96</v>
      </c>
      <c r="C96" s="14">
        <v>85</v>
      </c>
      <c r="D96" s="15">
        <v>4</v>
      </c>
      <c r="F96" s="14" t="s">
        <v>1363</v>
      </c>
      <c r="G96" s="14">
        <v>894</v>
      </c>
      <c r="H96" s="14">
        <v>4</v>
      </c>
    </row>
    <row r="97" spans="1:8" x14ac:dyDescent="0.45">
      <c r="A97" s="14" t="s">
        <v>1144</v>
      </c>
      <c r="B97" s="14">
        <v>97</v>
      </c>
      <c r="C97" s="14">
        <v>86</v>
      </c>
      <c r="D97" s="15">
        <v>4</v>
      </c>
      <c r="F97" s="14" t="s">
        <v>1364</v>
      </c>
      <c r="G97" s="14">
        <v>874</v>
      </c>
      <c r="H97" s="14">
        <v>4</v>
      </c>
    </row>
    <row r="98" spans="1:8" x14ac:dyDescent="0.45">
      <c r="A98" s="14" t="s">
        <v>1145</v>
      </c>
      <c r="B98" s="14">
        <v>98</v>
      </c>
      <c r="C98" s="14">
        <v>87</v>
      </c>
      <c r="D98" s="15">
        <v>6</v>
      </c>
      <c r="F98" s="14" t="s">
        <v>1365</v>
      </c>
      <c r="G98" s="14">
        <v>875</v>
      </c>
      <c r="H98" s="14">
        <v>4</v>
      </c>
    </row>
    <row r="99" spans="1:8" x14ac:dyDescent="0.45">
      <c r="A99" s="14" t="s">
        <v>1146</v>
      </c>
      <c r="B99" s="14">
        <v>99</v>
      </c>
      <c r="C99" s="14">
        <v>88</v>
      </c>
      <c r="D99" s="15">
        <v>4</v>
      </c>
      <c r="F99" s="14" t="s">
        <v>1366</v>
      </c>
      <c r="G99" s="14">
        <v>859</v>
      </c>
      <c r="H99" s="14">
        <v>4</v>
      </c>
    </row>
    <row r="100" spans="1:8" x14ac:dyDescent="0.45">
      <c r="A100" s="14" t="s">
        <v>4136</v>
      </c>
      <c r="B100" s="14">
        <v>100</v>
      </c>
      <c r="C100" s="14">
        <v>89</v>
      </c>
      <c r="D100" s="15">
        <v>3</v>
      </c>
      <c r="F100" s="14" t="s">
        <v>1367</v>
      </c>
      <c r="G100" s="14">
        <v>895</v>
      </c>
      <c r="H100" s="14">
        <v>4</v>
      </c>
    </row>
    <row r="101" spans="1:8" x14ac:dyDescent="0.45">
      <c r="A101" s="14" t="s">
        <v>4137</v>
      </c>
      <c r="B101" s="14">
        <v>101</v>
      </c>
      <c r="C101" s="14">
        <v>90</v>
      </c>
      <c r="D101" s="15">
        <v>1</v>
      </c>
      <c r="F101" s="14" t="s">
        <v>1368</v>
      </c>
      <c r="G101" s="14">
        <v>860</v>
      </c>
      <c r="H101" s="14">
        <v>4</v>
      </c>
    </row>
    <row r="102" spans="1:8" x14ac:dyDescent="0.45">
      <c r="A102" s="14" t="s">
        <v>4138</v>
      </c>
      <c r="B102" s="14">
        <v>102</v>
      </c>
      <c r="C102" s="14">
        <v>91</v>
      </c>
      <c r="D102" s="15">
        <v>1</v>
      </c>
      <c r="F102" s="14" t="s">
        <v>1369</v>
      </c>
      <c r="G102" s="14">
        <v>876</v>
      </c>
      <c r="H102" s="14">
        <v>4</v>
      </c>
    </row>
    <row r="103" spans="1:8" x14ac:dyDescent="0.45">
      <c r="A103" s="14" t="s">
        <v>4139</v>
      </c>
      <c r="B103" s="14">
        <v>103</v>
      </c>
      <c r="C103" s="14">
        <v>92</v>
      </c>
      <c r="D103" s="15">
        <v>5</v>
      </c>
      <c r="F103" s="14" t="s">
        <v>1370</v>
      </c>
      <c r="G103" s="14">
        <v>896</v>
      </c>
      <c r="H103" s="14">
        <v>4</v>
      </c>
    </row>
    <row r="104" spans="1:8" x14ac:dyDescent="0.45">
      <c r="A104" s="14" t="s">
        <v>4140</v>
      </c>
      <c r="B104" s="14">
        <v>104</v>
      </c>
      <c r="C104" s="14">
        <v>93</v>
      </c>
      <c r="D104" s="15">
        <v>4</v>
      </c>
      <c r="F104" s="14" t="s">
        <v>1371</v>
      </c>
      <c r="G104" s="14">
        <v>861</v>
      </c>
      <c r="H104" s="14">
        <v>4</v>
      </c>
    </row>
    <row r="105" spans="1:8" x14ac:dyDescent="0.45">
      <c r="A105" s="14" t="s">
        <v>4141</v>
      </c>
      <c r="B105" s="14">
        <v>105</v>
      </c>
      <c r="C105" s="14">
        <v>94</v>
      </c>
      <c r="D105" s="15">
        <v>7</v>
      </c>
      <c r="F105" s="14" t="s">
        <v>1372</v>
      </c>
      <c r="G105" s="14">
        <v>897</v>
      </c>
      <c r="H105" s="14">
        <v>4</v>
      </c>
    </row>
    <row r="106" spans="1:8" x14ac:dyDescent="0.45">
      <c r="A106" s="14" t="s">
        <v>4142</v>
      </c>
      <c r="B106" s="14">
        <v>106</v>
      </c>
      <c r="C106" s="14">
        <v>95</v>
      </c>
      <c r="D106" s="15">
        <v>3</v>
      </c>
      <c r="F106" s="14" t="s">
        <v>1373</v>
      </c>
      <c r="G106" s="14">
        <v>877</v>
      </c>
      <c r="H106" s="14">
        <v>4</v>
      </c>
    </row>
    <row r="107" spans="1:8" x14ac:dyDescent="0.45">
      <c r="A107" s="14" t="s">
        <v>1375</v>
      </c>
      <c r="B107" s="14">
        <v>107</v>
      </c>
      <c r="C107" s="14">
        <v>96</v>
      </c>
      <c r="D107" s="15">
        <v>4</v>
      </c>
      <c r="F107" s="14" t="s">
        <v>1374</v>
      </c>
      <c r="G107" s="14">
        <v>898</v>
      </c>
      <c r="H107" s="14">
        <v>4</v>
      </c>
    </row>
    <row r="108" spans="1:8" x14ac:dyDescent="0.45">
      <c r="A108" s="14" t="s">
        <v>4143</v>
      </c>
      <c r="B108" s="14">
        <v>108</v>
      </c>
      <c r="C108" s="14">
        <v>97</v>
      </c>
      <c r="D108" s="15">
        <v>2</v>
      </c>
      <c r="F108" s="14" t="s">
        <v>1376</v>
      </c>
      <c r="G108" s="14">
        <v>862</v>
      </c>
      <c r="H108" s="14">
        <v>4</v>
      </c>
    </row>
    <row r="109" spans="1:8" x14ac:dyDescent="0.45">
      <c r="A109" s="14" t="s">
        <v>1378</v>
      </c>
      <c r="B109" s="14">
        <v>109</v>
      </c>
      <c r="C109" s="14">
        <v>98</v>
      </c>
      <c r="D109" s="15">
        <v>3</v>
      </c>
      <c r="F109" s="14" t="s">
        <v>1377</v>
      </c>
      <c r="G109" s="14">
        <v>863</v>
      </c>
      <c r="H109" s="14">
        <v>4</v>
      </c>
    </row>
    <row r="110" spans="1:8" x14ac:dyDescent="0.45">
      <c r="A110" s="14" t="s">
        <v>1380</v>
      </c>
      <c r="B110" s="14">
        <v>110</v>
      </c>
      <c r="C110" s="14">
        <v>258</v>
      </c>
      <c r="D110" s="15" t="s">
        <v>986</v>
      </c>
      <c r="F110" s="14" t="s">
        <v>1379</v>
      </c>
      <c r="G110" s="14">
        <v>878</v>
      </c>
      <c r="H110" s="14">
        <v>4</v>
      </c>
    </row>
    <row r="111" spans="1:8" x14ac:dyDescent="0.45">
      <c r="A111" s="14" t="s">
        <v>4144</v>
      </c>
      <c r="B111" s="14">
        <v>111</v>
      </c>
      <c r="C111" s="14">
        <v>99</v>
      </c>
      <c r="D111" s="15">
        <v>3</v>
      </c>
      <c r="F111" s="14" t="s">
        <v>1381</v>
      </c>
      <c r="G111" s="14">
        <v>879</v>
      </c>
      <c r="H111" s="14">
        <v>4</v>
      </c>
    </row>
    <row r="112" spans="1:8" x14ac:dyDescent="0.45">
      <c r="A112" s="14" t="s">
        <v>4145</v>
      </c>
      <c r="B112" s="14">
        <v>112</v>
      </c>
      <c r="C112" s="14">
        <v>100</v>
      </c>
      <c r="D112" s="15">
        <v>2</v>
      </c>
      <c r="F112" s="14" t="s">
        <v>1382</v>
      </c>
      <c r="G112" s="14">
        <v>899</v>
      </c>
      <c r="H112" s="14">
        <v>4</v>
      </c>
    </row>
    <row r="113" spans="1:8" x14ac:dyDescent="0.45">
      <c r="A113" s="14" t="s">
        <v>4146</v>
      </c>
      <c r="B113" s="14">
        <v>113</v>
      </c>
      <c r="C113" s="14">
        <v>101</v>
      </c>
      <c r="D113" s="15">
        <v>2</v>
      </c>
      <c r="F113" s="14" t="s">
        <v>1384</v>
      </c>
      <c r="G113" s="14">
        <v>900</v>
      </c>
      <c r="H113" s="14">
        <v>4</v>
      </c>
    </row>
    <row r="114" spans="1:8" x14ac:dyDescent="0.45">
      <c r="A114" s="14" t="s">
        <v>4147</v>
      </c>
      <c r="B114" s="14">
        <v>114</v>
      </c>
      <c r="C114" s="14">
        <v>102</v>
      </c>
      <c r="D114" s="15">
        <v>2</v>
      </c>
      <c r="F114" s="14" t="s">
        <v>1385</v>
      </c>
      <c r="G114" s="14">
        <v>880</v>
      </c>
      <c r="H114" s="14">
        <v>4</v>
      </c>
    </row>
    <row r="115" spans="1:8" x14ac:dyDescent="0.45">
      <c r="A115" s="14" t="s">
        <v>1387</v>
      </c>
      <c r="B115" s="14">
        <v>115</v>
      </c>
      <c r="C115" s="14">
        <v>103</v>
      </c>
      <c r="D115" s="15">
        <v>2</v>
      </c>
      <c r="F115" s="14" t="s">
        <v>1386</v>
      </c>
      <c r="G115" s="14">
        <v>864</v>
      </c>
      <c r="H115" s="14">
        <v>4</v>
      </c>
    </row>
    <row r="116" spans="1:8" x14ac:dyDescent="0.45">
      <c r="A116" s="14" t="s">
        <v>4148</v>
      </c>
      <c r="B116" s="14">
        <v>116</v>
      </c>
      <c r="C116" s="14">
        <v>104</v>
      </c>
      <c r="D116" s="15">
        <v>3</v>
      </c>
      <c r="F116" s="14" t="s">
        <v>1388</v>
      </c>
      <c r="G116" s="14">
        <v>901</v>
      </c>
      <c r="H116" s="14">
        <v>4</v>
      </c>
    </row>
    <row r="117" spans="1:8" x14ac:dyDescent="0.45">
      <c r="A117" s="14" t="s">
        <v>4149</v>
      </c>
      <c r="B117" s="14">
        <v>117</v>
      </c>
      <c r="C117" s="14">
        <v>105</v>
      </c>
      <c r="D117" s="15">
        <v>3</v>
      </c>
      <c r="F117" s="14" t="s">
        <v>1389</v>
      </c>
      <c r="G117" s="14">
        <v>902</v>
      </c>
      <c r="H117" s="14">
        <v>4</v>
      </c>
    </row>
    <row r="118" spans="1:8" x14ac:dyDescent="0.45">
      <c r="A118" s="14" t="s">
        <v>4151</v>
      </c>
      <c r="B118" s="14">
        <v>118</v>
      </c>
      <c r="C118" s="14">
        <v>106</v>
      </c>
      <c r="D118" s="15">
        <v>2</v>
      </c>
      <c r="F118" s="14" t="s">
        <v>1390</v>
      </c>
      <c r="G118" s="14">
        <v>903</v>
      </c>
      <c r="H118" s="14">
        <v>4</v>
      </c>
    </row>
    <row r="119" spans="1:8" x14ac:dyDescent="0.45">
      <c r="A119" s="14" t="s">
        <v>4152</v>
      </c>
      <c r="B119" s="14">
        <v>119</v>
      </c>
      <c r="C119" s="14">
        <v>107</v>
      </c>
      <c r="D119" s="15">
        <v>3</v>
      </c>
      <c r="F119" s="14" t="s">
        <v>1391</v>
      </c>
      <c r="G119" s="14">
        <v>865</v>
      </c>
      <c r="H119" s="14">
        <v>4</v>
      </c>
    </row>
    <row r="120" spans="1:8" x14ac:dyDescent="0.45">
      <c r="A120" s="14" t="s">
        <v>4153</v>
      </c>
      <c r="B120" s="14">
        <v>120</v>
      </c>
      <c r="C120" s="14">
        <v>108</v>
      </c>
      <c r="D120" s="15">
        <v>4</v>
      </c>
      <c r="F120" s="14" t="s">
        <v>1392</v>
      </c>
      <c r="G120" s="14">
        <v>866</v>
      </c>
      <c r="H120" s="14">
        <v>4</v>
      </c>
    </row>
    <row r="121" spans="1:8" x14ac:dyDescent="0.45">
      <c r="A121" s="14" t="s">
        <v>4281</v>
      </c>
      <c r="B121" s="14">
        <v>121</v>
      </c>
      <c r="C121" s="14">
        <v>109</v>
      </c>
      <c r="D121" s="15">
        <v>2</v>
      </c>
      <c r="F121" s="14" t="s">
        <v>4040</v>
      </c>
      <c r="G121" s="14">
        <v>541</v>
      </c>
      <c r="H121" s="14">
        <v>5</v>
      </c>
    </row>
    <row r="122" spans="1:8" x14ac:dyDescent="0.45">
      <c r="A122" s="14" t="s">
        <v>4154</v>
      </c>
      <c r="B122" s="14">
        <v>122</v>
      </c>
      <c r="C122" s="14">
        <v>110</v>
      </c>
      <c r="D122" s="15">
        <v>3</v>
      </c>
      <c r="F122" s="14" t="s">
        <v>4282</v>
      </c>
      <c r="G122" s="14">
        <v>5309</v>
      </c>
      <c r="H122" s="14">
        <v>5</v>
      </c>
    </row>
    <row r="123" spans="1:8" x14ac:dyDescent="0.45">
      <c r="A123" s="14" t="s">
        <v>4284</v>
      </c>
      <c r="B123" s="14">
        <v>123</v>
      </c>
      <c r="C123" s="14">
        <v>259</v>
      </c>
      <c r="D123" s="15" t="s">
        <v>986</v>
      </c>
      <c r="F123" s="14" t="s">
        <v>4283</v>
      </c>
      <c r="G123" s="14">
        <v>5312</v>
      </c>
      <c r="H123" s="14">
        <v>5</v>
      </c>
    </row>
    <row r="124" spans="1:8" x14ac:dyDescent="0.45">
      <c r="A124" s="14" t="s">
        <v>4155</v>
      </c>
      <c r="B124" s="14">
        <v>124</v>
      </c>
      <c r="C124" s="14">
        <v>111</v>
      </c>
      <c r="D124" s="15">
        <v>2</v>
      </c>
      <c r="F124" s="14" t="s">
        <v>4285</v>
      </c>
      <c r="G124" s="14">
        <v>5310</v>
      </c>
      <c r="H124" s="14">
        <v>5</v>
      </c>
    </row>
    <row r="125" spans="1:8" x14ac:dyDescent="0.45">
      <c r="A125" s="14" t="s">
        <v>4287</v>
      </c>
      <c r="B125" s="14">
        <v>125</v>
      </c>
      <c r="C125" s="14">
        <v>260</v>
      </c>
      <c r="D125" s="15" t="s">
        <v>986</v>
      </c>
      <c r="F125" s="14" t="s">
        <v>4286</v>
      </c>
      <c r="G125" s="14">
        <v>5311</v>
      </c>
      <c r="H125" s="14">
        <v>5</v>
      </c>
    </row>
    <row r="126" spans="1:8" x14ac:dyDescent="0.45">
      <c r="A126" s="14" t="s">
        <v>4156</v>
      </c>
      <c r="B126" s="14">
        <v>126</v>
      </c>
      <c r="C126" s="14">
        <v>112</v>
      </c>
      <c r="D126" s="15">
        <v>2</v>
      </c>
      <c r="F126" s="14" t="s">
        <v>4041</v>
      </c>
      <c r="G126" s="14">
        <v>542</v>
      </c>
      <c r="H126" s="14">
        <v>6</v>
      </c>
    </row>
    <row r="127" spans="1:8" x14ac:dyDescent="0.45">
      <c r="A127" s="14" t="s">
        <v>4289</v>
      </c>
      <c r="B127" s="14">
        <v>127</v>
      </c>
      <c r="C127" s="14">
        <v>261</v>
      </c>
      <c r="D127" s="15" t="s">
        <v>986</v>
      </c>
      <c r="F127" s="14" t="s">
        <v>4288</v>
      </c>
      <c r="G127" s="14">
        <v>1023</v>
      </c>
      <c r="H127" s="14">
        <v>6</v>
      </c>
    </row>
    <row r="128" spans="1:8" x14ac:dyDescent="0.45">
      <c r="A128" s="14" t="s">
        <v>1149</v>
      </c>
      <c r="B128" s="14">
        <v>128</v>
      </c>
      <c r="C128" s="14">
        <v>113</v>
      </c>
      <c r="D128" s="15">
        <v>1</v>
      </c>
      <c r="F128" s="14" t="s">
        <v>4290</v>
      </c>
      <c r="G128" s="14">
        <v>1024</v>
      </c>
      <c r="H128" s="14">
        <v>6</v>
      </c>
    </row>
    <row r="129" spans="1:8" x14ac:dyDescent="0.45">
      <c r="A129" s="14" t="s">
        <v>1150</v>
      </c>
      <c r="B129" s="14">
        <v>129</v>
      </c>
      <c r="C129" s="14">
        <v>114</v>
      </c>
      <c r="D129" s="15">
        <v>6</v>
      </c>
      <c r="F129" s="14" t="s">
        <v>4291</v>
      </c>
      <c r="G129" s="14">
        <v>1025</v>
      </c>
      <c r="H129" s="14">
        <v>6</v>
      </c>
    </row>
    <row r="130" spans="1:8" x14ac:dyDescent="0.45">
      <c r="A130" s="14" t="s">
        <v>4293</v>
      </c>
      <c r="B130" s="14">
        <v>130</v>
      </c>
      <c r="C130" s="14">
        <v>262</v>
      </c>
      <c r="D130" s="15" t="s">
        <v>986</v>
      </c>
      <c r="F130" s="14" t="s">
        <v>4292</v>
      </c>
      <c r="G130" s="14">
        <v>5052</v>
      </c>
      <c r="H130" s="14">
        <v>6</v>
      </c>
    </row>
    <row r="131" spans="1:8" x14ac:dyDescent="0.45">
      <c r="A131" s="14" t="s">
        <v>1151</v>
      </c>
      <c r="B131" s="14">
        <v>131</v>
      </c>
      <c r="C131" s="14">
        <v>115</v>
      </c>
      <c r="D131" s="15">
        <v>2</v>
      </c>
      <c r="F131" s="14" t="s">
        <v>4294</v>
      </c>
      <c r="G131" s="14">
        <v>1026</v>
      </c>
      <c r="H131" s="14">
        <v>6</v>
      </c>
    </row>
    <row r="132" spans="1:8" x14ac:dyDescent="0.45">
      <c r="A132" s="14" t="s">
        <v>4296</v>
      </c>
      <c r="B132" s="14">
        <v>132</v>
      </c>
      <c r="C132" s="14">
        <v>116</v>
      </c>
      <c r="D132" s="15">
        <v>2</v>
      </c>
      <c r="F132" s="14" t="s">
        <v>4295</v>
      </c>
      <c r="G132" s="14">
        <v>1027</v>
      </c>
      <c r="H132" s="14">
        <v>6</v>
      </c>
    </row>
    <row r="133" spans="1:8" x14ac:dyDescent="0.45">
      <c r="A133" s="14" t="s">
        <v>4298</v>
      </c>
      <c r="B133" s="14">
        <v>133</v>
      </c>
      <c r="C133" s="14">
        <v>117</v>
      </c>
      <c r="D133" s="15">
        <v>2</v>
      </c>
      <c r="F133" s="14" t="s">
        <v>4297</v>
      </c>
      <c r="G133" s="14">
        <v>1028</v>
      </c>
      <c r="H133" s="14">
        <v>6</v>
      </c>
    </row>
    <row r="134" spans="1:8" x14ac:dyDescent="0.45">
      <c r="A134" s="14" t="s">
        <v>1152</v>
      </c>
      <c r="B134" s="14">
        <v>134</v>
      </c>
      <c r="C134" s="14">
        <v>118</v>
      </c>
      <c r="D134" s="15">
        <v>2</v>
      </c>
      <c r="F134" s="14" t="s">
        <v>4042</v>
      </c>
      <c r="G134" s="14">
        <v>543</v>
      </c>
      <c r="H134" s="14">
        <v>7</v>
      </c>
    </row>
    <row r="135" spans="1:8" x14ac:dyDescent="0.45">
      <c r="A135" s="14" t="s">
        <v>4068</v>
      </c>
      <c r="B135" s="14">
        <v>135</v>
      </c>
      <c r="C135" s="14">
        <v>119</v>
      </c>
      <c r="D135" s="15">
        <v>2</v>
      </c>
      <c r="F135" s="14" t="s">
        <v>4299</v>
      </c>
      <c r="G135" s="14">
        <v>1050</v>
      </c>
      <c r="H135" s="14">
        <v>7</v>
      </c>
    </row>
    <row r="136" spans="1:8" x14ac:dyDescent="0.45">
      <c r="A136" s="14" t="s">
        <v>4301</v>
      </c>
      <c r="B136" s="14">
        <v>136</v>
      </c>
      <c r="C136" s="14">
        <v>120</v>
      </c>
      <c r="D136" s="15">
        <v>3</v>
      </c>
      <c r="F136" s="14" t="s">
        <v>4300</v>
      </c>
      <c r="G136" s="14">
        <v>1029</v>
      </c>
      <c r="H136" s="14">
        <v>7</v>
      </c>
    </row>
    <row r="137" spans="1:8" x14ac:dyDescent="0.45">
      <c r="A137" s="14" t="s">
        <v>4069</v>
      </c>
      <c r="B137" s="14">
        <v>137</v>
      </c>
      <c r="C137" s="14">
        <v>121</v>
      </c>
      <c r="D137" s="15">
        <v>2</v>
      </c>
      <c r="F137" s="14" t="s">
        <v>4302</v>
      </c>
      <c r="G137" s="14">
        <v>1030</v>
      </c>
      <c r="H137" s="14">
        <v>7</v>
      </c>
    </row>
    <row r="138" spans="1:8" x14ac:dyDescent="0.45">
      <c r="A138" s="14" t="s">
        <v>4070</v>
      </c>
      <c r="B138" s="14">
        <v>138</v>
      </c>
      <c r="C138" s="14">
        <v>122</v>
      </c>
      <c r="D138" s="15">
        <v>1</v>
      </c>
      <c r="F138" s="14" t="s">
        <v>4303</v>
      </c>
      <c r="G138" s="14">
        <v>1031</v>
      </c>
      <c r="H138" s="14">
        <v>7</v>
      </c>
    </row>
    <row r="139" spans="1:8" x14ac:dyDescent="0.45">
      <c r="A139" s="14" t="s">
        <v>4071</v>
      </c>
      <c r="B139" s="14">
        <v>139</v>
      </c>
      <c r="C139" s="14">
        <v>123</v>
      </c>
      <c r="D139" s="15">
        <v>1</v>
      </c>
      <c r="F139" s="14" t="s">
        <v>4304</v>
      </c>
      <c r="G139" s="14">
        <v>1032</v>
      </c>
      <c r="H139" s="14">
        <v>7</v>
      </c>
    </row>
    <row r="140" spans="1:8" x14ac:dyDescent="0.45">
      <c r="A140" s="14" t="s">
        <v>4072</v>
      </c>
      <c r="B140" s="14">
        <v>140</v>
      </c>
      <c r="C140" s="14">
        <v>124</v>
      </c>
      <c r="D140" s="15">
        <v>1</v>
      </c>
      <c r="F140" s="14" t="s">
        <v>4305</v>
      </c>
      <c r="G140" s="14">
        <v>1033</v>
      </c>
      <c r="H140" s="14">
        <v>7</v>
      </c>
    </row>
    <row r="141" spans="1:8" x14ac:dyDescent="0.45">
      <c r="A141" s="14" t="s">
        <v>4307</v>
      </c>
      <c r="B141" s="14">
        <v>141</v>
      </c>
      <c r="C141" s="14">
        <v>125</v>
      </c>
      <c r="D141" s="15">
        <v>3</v>
      </c>
      <c r="F141" s="14" t="s">
        <v>4306</v>
      </c>
      <c r="G141" s="14">
        <v>1034</v>
      </c>
      <c r="H141" s="14">
        <v>7</v>
      </c>
    </row>
    <row r="142" spans="1:8" x14ac:dyDescent="0.45">
      <c r="A142" s="14" t="s">
        <v>4073</v>
      </c>
      <c r="B142" s="14">
        <v>142</v>
      </c>
      <c r="C142" s="14">
        <v>126</v>
      </c>
      <c r="D142" s="15">
        <v>3</v>
      </c>
      <c r="F142" s="14" t="s">
        <v>4308</v>
      </c>
      <c r="G142" s="14">
        <v>1035</v>
      </c>
      <c r="H142" s="14">
        <v>7</v>
      </c>
    </row>
    <row r="143" spans="1:8" x14ac:dyDescent="0.45">
      <c r="A143" s="14" t="s">
        <v>1077</v>
      </c>
      <c r="B143" s="14">
        <v>143</v>
      </c>
      <c r="C143" s="14">
        <v>127</v>
      </c>
      <c r="D143" s="15">
        <v>3</v>
      </c>
      <c r="F143" s="14" t="s">
        <v>4309</v>
      </c>
      <c r="G143" s="14">
        <v>1036</v>
      </c>
      <c r="H143" s="14">
        <v>7</v>
      </c>
    </row>
    <row r="144" spans="1:8" x14ac:dyDescent="0.45">
      <c r="A144" s="14" t="s">
        <v>1078</v>
      </c>
      <c r="B144" s="14">
        <v>144</v>
      </c>
      <c r="C144" s="14">
        <v>128</v>
      </c>
      <c r="D144" s="15">
        <v>2</v>
      </c>
      <c r="F144" s="14" t="s">
        <v>4310</v>
      </c>
      <c r="G144" s="14">
        <v>1037</v>
      </c>
      <c r="H144" s="14">
        <v>7</v>
      </c>
    </row>
    <row r="145" spans="1:8" x14ac:dyDescent="0.45">
      <c r="A145" s="14" t="s">
        <v>1079</v>
      </c>
      <c r="B145" s="14">
        <v>145</v>
      </c>
      <c r="C145" s="14">
        <v>129</v>
      </c>
      <c r="D145" s="15">
        <v>3</v>
      </c>
      <c r="F145" s="14" t="s">
        <v>4311</v>
      </c>
      <c r="G145" s="14">
        <v>1038</v>
      </c>
      <c r="H145" s="14">
        <v>7</v>
      </c>
    </row>
    <row r="146" spans="1:8" x14ac:dyDescent="0.45">
      <c r="A146" s="14" t="s">
        <v>1401</v>
      </c>
      <c r="B146" s="14">
        <v>146</v>
      </c>
      <c r="C146" s="14">
        <v>130</v>
      </c>
      <c r="D146" s="15">
        <v>1</v>
      </c>
      <c r="F146" s="14" t="s">
        <v>4312</v>
      </c>
      <c r="G146" s="14">
        <v>1048</v>
      </c>
      <c r="H146" s="14">
        <v>7</v>
      </c>
    </row>
    <row r="147" spans="1:8" x14ac:dyDescent="0.45">
      <c r="A147" s="14" t="s">
        <v>4102</v>
      </c>
      <c r="B147" s="14">
        <v>147</v>
      </c>
      <c r="C147" s="14">
        <v>131</v>
      </c>
      <c r="D147" s="15">
        <v>1</v>
      </c>
      <c r="F147" s="14" t="s">
        <v>1402</v>
      </c>
      <c r="G147" s="14">
        <v>1049</v>
      </c>
      <c r="H147" s="14">
        <v>7</v>
      </c>
    </row>
    <row r="148" spans="1:8" x14ac:dyDescent="0.45">
      <c r="A148" s="14" t="s">
        <v>1090</v>
      </c>
      <c r="B148" s="14">
        <v>148</v>
      </c>
      <c r="C148" s="14">
        <v>132</v>
      </c>
      <c r="D148" s="15">
        <v>2</v>
      </c>
      <c r="F148" s="14" t="s">
        <v>1403</v>
      </c>
      <c r="G148" s="14">
        <v>1039</v>
      </c>
      <c r="H148" s="14">
        <v>7</v>
      </c>
    </row>
    <row r="149" spans="1:8" x14ac:dyDescent="0.45">
      <c r="A149" s="14" t="s">
        <v>1147</v>
      </c>
      <c r="B149" s="14">
        <v>149</v>
      </c>
      <c r="C149" s="14">
        <v>133</v>
      </c>
      <c r="D149" s="15">
        <v>2</v>
      </c>
      <c r="F149" s="14" t="s">
        <v>1404</v>
      </c>
      <c r="G149" s="14">
        <v>1041</v>
      </c>
      <c r="H149" s="14">
        <v>7</v>
      </c>
    </row>
    <row r="150" spans="1:8" x14ac:dyDescent="0.45">
      <c r="A150" s="14" t="s">
        <v>1148</v>
      </c>
      <c r="B150" s="14">
        <v>150</v>
      </c>
      <c r="C150" s="14">
        <v>134</v>
      </c>
      <c r="D150" s="15">
        <v>1</v>
      </c>
      <c r="F150" s="14" t="s">
        <v>1405</v>
      </c>
      <c r="G150" s="14">
        <v>1040</v>
      </c>
      <c r="H150" s="14">
        <v>7</v>
      </c>
    </row>
    <row r="151" spans="1:8" x14ac:dyDescent="0.45">
      <c r="A151" s="14" t="s">
        <v>4103</v>
      </c>
      <c r="B151" s="14">
        <v>151</v>
      </c>
      <c r="C151" s="14">
        <v>135</v>
      </c>
      <c r="D151" s="15">
        <v>3</v>
      </c>
      <c r="F151" s="14" t="s">
        <v>1406</v>
      </c>
      <c r="G151" s="14">
        <v>1046</v>
      </c>
      <c r="H151" s="14">
        <v>7</v>
      </c>
    </row>
    <row r="152" spans="1:8" x14ac:dyDescent="0.45">
      <c r="A152" s="14" t="s">
        <v>4104</v>
      </c>
      <c r="B152" s="14">
        <v>152</v>
      </c>
      <c r="C152" s="14">
        <v>136</v>
      </c>
      <c r="D152" s="15">
        <v>6</v>
      </c>
      <c r="F152" s="14" t="s">
        <v>1407</v>
      </c>
      <c r="G152" s="14">
        <v>1047</v>
      </c>
      <c r="H152" s="14">
        <v>7</v>
      </c>
    </row>
    <row r="153" spans="1:8" x14ac:dyDescent="0.45">
      <c r="A153" s="14" t="s">
        <v>1408</v>
      </c>
      <c r="B153" s="14">
        <v>153</v>
      </c>
      <c r="C153" s="14">
        <v>263</v>
      </c>
      <c r="D153" s="15" t="s">
        <v>986</v>
      </c>
      <c r="F153" s="14" t="s">
        <v>4043</v>
      </c>
      <c r="G153" s="14">
        <v>544</v>
      </c>
      <c r="H153" s="14">
        <v>8</v>
      </c>
    </row>
    <row r="154" spans="1:8" x14ac:dyDescent="0.45">
      <c r="A154" s="14" t="s">
        <v>4105</v>
      </c>
      <c r="B154" s="14">
        <v>154</v>
      </c>
      <c r="C154" s="14">
        <v>137</v>
      </c>
      <c r="D154" s="15">
        <v>4</v>
      </c>
      <c r="F154" s="14" t="s">
        <v>4044</v>
      </c>
      <c r="G154" s="14">
        <v>545</v>
      </c>
      <c r="H154" s="14">
        <v>9</v>
      </c>
    </row>
    <row r="155" spans="1:8" x14ac:dyDescent="0.45">
      <c r="A155" s="14" t="s">
        <v>4106</v>
      </c>
      <c r="B155" s="14">
        <v>155</v>
      </c>
      <c r="C155" s="14">
        <v>138</v>
      </c>
      <c r="D155" s="15">
        <v>1</v>
      </c>
      <c r="F155" s="14" t="s">
        <v>4400</v>
      </c>
      <c r="G155" s="14">
        <v>4761</v>
      </c>
      <c r="H155" s="14">
        <v>9</v>
      </c>
    </row>
    <row r="156" spans="1:8" x14ac:dyDescent="0.45">
      <c r="A156" s="14" t="s">
        <v>4107</v>
      </c>
      <c r="B156" s="14">
        <v>156</v>
      </c>
      <c r="C156" s="14">
        <v>139</v>
      </c>
      <c r="D156" s="15">
        <v>1</v>
      </c>
      <c r="F156" s="14" t="s">
        <v>4401</v>
      </c>
      <c r="G156" s="14">
        <v>4763</v>
      </c>
      <c r="H156" s="14">
        <v>9</v>
      </c>
    </row>
    <row r="157" spans="1:8" x14ac:dyDescent="0.45">
      <c r="A157" s="14" t="s">
        <v>4108</v>
      </c>
      <c r="B157" s="14">
        <v>157</v>
      </c>
      <c r="C157" s="14">
        <v>140</v>
      </c>
      <c r="D157" s="15">
        <v>1</v>
      </c>
      <c r="F157" s="14" t="s">
        <v>4045</v>
      </c>
      <c r="G157" s="14">
        <v>546</v>
      </c>
      <c r="H157" s="14">
        <v>10</v>
      </c>
    </row>
    <row r="158" spans="1:8" x14ac:dyDescent="0.45">
      <c r="A158" s="14" t="s">
        <v>4109</v>
      </c>
      <c r="B158" s="14">
        <v>158</v>
      </c>
      <c r="C158" s="14">
        <v>141</v>
      </c>
      <c r="D158" s="15">
        <v>4</v>
      </c>
      <c r="F158" s="14" t="s">
        <v>4402</v>
      </c>
      <c r="G158" s="14">
        <v>816</v>
      </c>
      <c r="H158" s="14">
        <v>10</v>
      </c>
    </row>
    <row r="159" spans="1:8" x14ac:dyDescent="0.45">
      <c r="A159" s="14" t="s">
        <v>4110</v>
      </c>
      <c r="B159" s="14">
        <v>159</v>
      </c>
      <c r="C159" s="14">
        <v>142</v>
      </c>
      <c r="D159" s="15">
        <v>6</v>
      </c>
      <c r="F159" s="14" t="s">
        <v>4403</v>
      </c>
      <c r="G159" s="14">
        <v>817</v>
      </c>
      <c r="H159" s="14">
        <v>10</v>
      </c>
    </row>
    <row r="160" spans="1:8" x14ac:dyDescent="0.45">
      <c r="A160" s="14" t="s">
        <v>4111</v>
      </c>
      <c r="B160" s="14">
        <v>160</v>
      </c>
      <c r="C160" s="14">
        <v>143</v>
      </c>
      <c r="D160" s="15">
        <v>3</v>
      </c>
      <c r="F160" s="14" t="s">
        <v>4404</v>
      </c>
      <c r="G160" s="14">
        <v>818</v>
      </c>
      <c r="H160" s="14">
        <v>10</v>
      </c>
    </row>
    <row r="161" spans="1:8" x14ac:dyDescent="0.45">
      <c r="A161" s="14" t="s">
        <v>1415</v>
      </c>
      <c r="B161" s="14">
        <v>161</v>
      </c>
      <c r="C161" s="14">
        <v>144</v>
      </c>
      <c r="D161" s="15">
        <v>3</v>
      </c>
      <c r="F161" s="14" t="s">
        <v>4405</v>
      </c>
      <c r="G161" s="14">
        <v>819</v>
      </c>
      <c r="H161" s="14">
        <v>10</v>
      </c>
    </row>
    <row r="162" spans="1:8" x14ac:dyDescent="0.45">
      <c r="A162" s="14" t="s">
        <v>1417</v>
      </c>
      <c r="B162" s="14">
        <v>162</v>
      </c>
      <c r="C162" s="14">
        <v>74</v>
      </c>
      <c r="D162" s="15">
        <v>5</v>
      </c>
      <c r="F162" s="14" t="s">
        <v>1416</v>
      </c>
      <c r="G162" s="14">
        <v>820</v>
      </c>
      <c r="H162" s="14">
        <v>10</v>
      </c>
    </row>
    <row r="163" spans="1:8" x14ac:dyDescent="0.45">
      <c r="A163" s="14" t="s">
        <v>1419</v>
      </c>
      <c r="B163" s="14">
        <v>163</v>
      </c>
      <c r="C163" s="14">
        <v>264</v>
      </c>
      <c r="D163" s="15" t="s">
        <v>986</v>
      </c>
      <c r="F163" s="14" t="s">
        <v>1418</v>
      </c>
      <c r="G163" s="14">
        <v>821</v>
      </c>
      <c r="H163" s="14">
        <v>10</v>
      </c>
    </row>
    <row r="164" spans="1:8" x14ac:dyDescent="0.45">
      <c r="A164" s="14" t="s">
        <v>4112</v>
      </c>
      <c r="B164" s="14">
        <v>164</v>
      </c>
      <c r="C164" s="14">
        <v>145</v>
      </c>
      <c r="D164" s="15">
        <v>2</v>
      </c>
      <c r="F164" s="14" t="s">
        <v>1420</v>
      </c>
      <c r="G164" s="14">
        <v>822</v>
      </c>
      <c r="H164" s="14">
        <v>10</v>
      </c>
    </row>
    <row r="165" spans="1:8" x14ac:dyDescent="0.45">
      <c r="A165" s="14" t="s">
        <v>4113</v>
      </c>
      <c r="B165" s="14">
        <v>165</v>
      </c>
      <c r="C165" s="14">
        <v>146</v>
      </c>
      <c r="D165" s="15">
        <v>3</v>
      </c>
      <c r="F165" s="14" t="s">
        <v>1421</v>
      </c>
      <c r="G165" s="14">
        <v>1073</v>
      </c>
      <c r="H165" s="14">
        <v>11</v>
      </c>
    </row>
    <row r="166" spans="1:8" x14ac:dyDescent="0.45">
      <c r="A166" s="14" t="s">
        <v>4114</v>
      </c>
      <c r="B166" s="14">
        <v>166</v>
      </c>
      <c r="C166" s="14">
        <v>147</v>
      </c>
      <c r="D166" s="15">
        <v>4</v>
      </c>
      <c r="F166" s="14" t="s">
        <v>4046</v>
      </c>
      <c r="G166" s="14">
        <v>547</v>
      </c>
      <c r="H166" s="14">
        <v>11</v>
      </c>
    </row>
    <row r="167" spans="1:8" x14ac:dyDescent="0.45">
      <c r="A167" s="14" t="s">
        <v>4115</v>
      </c>
      <c r="B167" s="14">
        <v>167</v>
      </c>
      <c r="C167" s="14">
        <v>148</v>
      </c>
      <c r="D167" s="15">
        <v>1</v>
      </c>
      <c r="F167" s="14" t="s">
        <v>1422</v>
      </c>
      <c r="G167" s="14">
        <v>1051</v>
      </c>
      <c r="H167" s="14">
        <v>11</v>
      </c>
    </row>
    <row r="168" spans="1:8" x14ac:dyDescent="0.45">
      <c r="A168" s="14" t="s">
        <v>4116</v>
      </c>
      <c r="B168" s="14">
        <v>168</v>
      </c>
      <c r="C168" s="14">
        <v>149</v>
      </c>
      <c r="D168" s="15">
        <v>1</v>
      </c>
      <c r="F168" s="14" t="s">
        <v>1423</v>
      </c>
      <c r="G168" s="14">
        <v>1052</v>
      </c>
      <c r="H168" s="14">
        <v>11</v>
      </c>
    </row>
    <row r="169" spans="1:8" x14ac:dyDescent="0.45">
      <c r="A169" s="14" t="s">
        <v>1080</v>
      </c>
      <c r="B169" s="14">
        <v>169</v>
      </c>
      <c r="C169" s="14">
        <v>150</v>
      </c>
      <c r="D169" s="15">
        <v>2</v>
      </c>
      <c r="F169" s="14" t="s">
        <v>1424</v>
      </c>
      <c r="G169" s="14">
        <v>1053</v>
      </c>
      <c r="H169" s="14">
        <v>11</v>
      </c>
    </row>
    <row r="170" spans="1:8" x14ac:dyDescent="0.45">
      <c r="A170" s="14" t="s">
        <v>4117</v>
      </c>
      <c r="B170" s="14">
        <v>170</v>
      </c>
      <c r="C170" s="14">
        <v>151</v>
      </c>
      <c r="D170" s="15">
        <v>1</v>
      </c>
      <c r="F170" s="14" t="s">
        <v>1425</v>
      </c>
      <c r="G170" s="14">
        <v>1054</v>
      </c>
      <c r="H170" s="14">
        <v>11</v>
      </c>
    </row>
    <row r="171" spans="1:8" x14ac:dyDescent="0.45">
      <c r="A171" s="14" t="s">
        <v>4118</v>
      </c>
      <c r="B171" s="14">
        <v>171</v>
      </c>
      <c r="C171" s="14">
        <v>152</v>
      </c>
      <c r="D171" s="15">
        <v>6</v>
      </c>
      <c r="F171" s="14" t="s">
        <v>1426</v>
      </c>
      <c r="G171" s="14">
        <v>1055</v>
      </c>
      <c r="H171" s="14">
        <v>11</v>
      </c>
    </row>
    <row r="172" spans="1:8" x14ac:dyDescent="0.45">
      <c r="A172" s="14" t="s">
        <v>1428</v>
      </c>
      <c r="B172" s="14">
        <v>172</v>
      </c>
      <c r="C172" s="14">
        <v>153</v>
      </c>
      <c r="D172" s="15">
        <v>2</v>
      </c>
      <c r="F172" s="14" t="s">
        <v>1427</v>
      </c>
      <c r="G172" s="14">
        <v>1056</v>
      </c>
      <c r="H172" s="14">
        <v>11</v>
      </c>
    </row>
    <row r="173" spans="1:8" x14ac:dyDescent="0.45">
      <c r="A173" s="14" t="s">
        <v>1430</v>
      </c>
      <c r="B173" s="14">
        <v>173</v>
      </c>
      <c r="C173" s="14">
        <v>265</v>
      </c>
      <c r="D173" s="15" t="s">
        <v>986</v>
      </c>
      <c r="F173" s="14" t="s">
        <v>1429</v>
      </c>
      <c r="G173" s="14">
        <v>1057</v>
      </c>
      <c r="H173" s="14">
        <v>11</v>
      </c>
    </row>
    <row r="174" spans="1:8" x14ac:dyDescent="0.45">
      <c r="A174" s="14" t="s">
        <v>4119</v>
      </c>
      <c r="B174" s="14">
        <v>174</v>
      </c>
      <c r="C174" s="14">
        <v>154</v>
      </c>
      <c r="D174" s="15">
        <v>3</v>
      </c>
      <c r="F174" s="14" t="s">
        <v>1431</v>
      </c>
      <c r="G174" s="14">
        <v>1058</v>
      </c>
      <c r="H174" s="14">
        <v>11</v>
      </c>
    </row>
    <row r="175" spans="1:8" x14ac:dyDescent="0.45">
      <c r="A175" s="14" t="s">
        <v>1433</v>
      </c>
      <c r="B175" s="14">
        <v>175</v>
      </c>
      <c r="C175" s="14">
        <v>155</v>
      </c>
      <c r="D175" s="15">
        <v>4</v>
      </c>
      <c r="F175" s="14" t="s">
        <v>1432</v>
      </c>
      <c r="G175" s="14">
        <v>1059</v>
      </c>
      <c r="H175" s="14">
        <v>11</v>
      </c>
    </row>
    <row r="176" spans="1:8" x14ac:dyDescent="0.45">
      <c r="A176" s="14" t="s">
        <v>4120</v>
      </c>
      <c r="B176" s="14">
        <v>176</v>
      </c>
      <c r="C176" s="14">
        <v>156</v>
      </c>
      <c r="D176" s="15">
        <v>6</v>
      </c>
      <c r="F176" s="14" t="s">
        <v>1434</v>
      </c>
      <c r="G176" s="14">
        <v>1060</v>
      </c>
      <c r="H176" s="14">
        <v>11</v>
      </c>
    </row>
    <row r="177" spans="1:8" x14ac:dyDescent="0.45">
      <c r="A177" s="14" t="s">
        <v>4121</v>
      </c>
      <c r="B177" s="14">
        <v>177</v>
      </c>
      <c r="C177" s="14">
        <v>157</v>
      </c>
      <c r="D177" s="15">
        <v>6</v>
      </c>
      <c r="F177" s="14" t="s">
        <v>1435</v>
      </c>
      <c r="G177" s="14">
        <v>1061</v>
      </c>
      <c r="H177" s="14">
        <v>11</v>
      </c>
    </row>
    <row r="178" spans="1:8" x14ac:dyDescent="0.45">
      <c r="A178" s="14" t="s">
        <v>4122</v>
      </c>
      <c r="B178" s="14">
        <v>178</v>
      </c>
      <c r="C178" s="14">
        <v>158</v>
      </c>
      <c r="D178" s="15">
        <v>4</v>
      </c>
      <c r="F178" s="14" t="s">
        <v>1436</v>
      </c>
      <c r="G178" s="14">
        <v>1062</v>
      </c>
      <c r="H178" s="14">
        <v>11</v>
      </c>
    </row>
    <row r="179" spans="1:8" x14ac:dyDescent="0.45">
      <c r="A179" s="14" t="s">
        <v>4123</v>
      </c>
      <c r="B179" s="14">
        <v>179</v>
      </c>
      <c r="C179" s="14">
        <v>159</v>
      </c>
      <c r="D179" s="15">
        <v>1</v>
      </c>
      <c r="F179" s="14" t="s">
        <v>1437</v>
      </c>
      <c r="G179" s="14">
        <v>1063</v>
      </c>
      <c r="H179" s="14">
        <v>11</v>
      </c>
    </row>
    <row r="180" spans="1:8" x14ac:dyDescent="0.45">
      <c r="A180" s="14" t="s">
        <v>1081</v>
      </c>
      <c r="B180" s="14">
        <v>180</v>
      </c>
      <c r="C180" s="14">
        <v>160</v>
      </c>
      <c r="D180" s="15">
        <v>1</v>
      </c>
      <c r="F180" s="14" t="s">
        <v>1438</v>
      </c>
      <c r="G180" s="14">
        <v>1064</v>
      </c>
      <c r="H180" s="14">
        <v>11</v>
      </c>
    </row>
    <row r="181" spans="1:8" x14ac:dyDescent="0.45">
      <c r="A181" s="14" t="s">
        <v>1082</v>
      </c>
      <c r="B181" s="14">
        <v>181</v>
      </c>
      <c r="C181" s="14">
        <v>161</v>
      </c>
      <c r="D181" s="15">
        <v>6</v>
      </c>
      <c r="F181" s="14" t="s">
        <v>1439</v>
      </c>
      <c r="G181" s="14">
        <v>1065</v>
      </c>
      <c r="H181" s="14">
        <v>11</v>
      </c>
    </row>
    <row r="182" spans="1:8" x14ac:dyDescent="0.45">
      <c r="A182" s="14" t="s">
        <v>1083</v>
      </c>
      <c r="B182" s="14">
        <v>182</v>
      </c>
      <c r="C182" s="14">
        <v>162</v>
      </c>
      <c r="D182" s="15">
        <v>6</v>
      </c>
      <c r="F182" s="14" t="s">
        <v>1440</v>
      </c>
      <c r="G182" s="14">
        <v>1066</v>
      </c>
      <c r="H182" s="14">
        <v>11</v>
      </c>
    </row>
    <row r="183" spans="1:8" x14ac:dyDescent="0.45">
      <c r="A183" s="14" t="s">
        <v>1158</v>
      </c>
      <c r="B183" s="14">
        <v>183</v>
      </c>
      <c r="C183" s="14">
        <v>163</v>
      </c>
      <c r="D183" s="15">
        <v>6</v>
      </c>
      <c r="F183" s="14" t="s">
        <v>1441</v>
      </c>
      <c r="G183" s="14">
        <v>1067</v>
      </c>
      <c r="H183" s="14">
        <v>11</v>
      </c>
    </row>
    <row r="184" spans="1:8" x14ac:dyDescent="0.45">
      <c r="A184" s="14" t="s">
        <v>4124</v>
      </c>
      <c r="B184" s="14">
        <v>184</v>
      </c>
      <c r="C184" s="14">
        <v>164</v>
      </c>
      <c r="D184" s="15">
        <v>3</v>
      </c>
      <c r="F184" s="14" t="s">
        <v>1442</v>
      </c>
      <c r="G184" s="14">
        <v>1068</v>
      </c>
      <c r="H184" s="14">
        <v>11</v>
      </c>
    </row>
    <row r="185" spans="1:8" x14ac:dyDescent="0.45">
      <c r="A185" s="14" t="s">
        <v>4125</v>
      </c>
      <c r="B185" s="14">
        <v>185</v>
      </c>
      <c r="C185" s="14">
        <v>165</v>
      </c>
      <c r="D185" s="15">
        <v>2</v>
      </c>
      <c r="F185" s="14" t="s">
        <v>1443</v>
      </c>
      <c r="G185" s="14">
        <v>1069</v>
      </c>
      <c r="H185" s="14">
        <v>11</v>
      </c>
    </row>
    <row r="186" spans="1:8" x14ac:dyDescent="0.45">
      <c r="A186" s="14" t="s">
        <v>4126</v>
      </c>
      <c r="B186" s="14">
        <v>186</v>
      </c>
      <c r="C186" s="14">
        <v>166</v>
      </c>
      <c r="D186" s="15">
        <v>2</v>
      </c>
      <c r="F186" s="14" t="s">
        <v>1444</v>
      </c>
      <c r="G186" s="14">
        <v>1070</v>
      </c>
      <c r="H186" s="14">
        <v>11</v>
      </c>
    </row>
    <row r="187" spans="1:8" x14ac:dyDescent="0.45">
      <c r="A187" s="14" t="s">
        <v>4127</v>
      </c>
      <c r="B187" s="14">
        <v>187</v>
      </c>
      <c r="C187" s="14">
        <v>167</v>
      </c>
      <c r="D187" s="15">
        <v>6</v>
      </c>
      <c r="F187" s="14" t="s">
        <v>1445</v>
      </c>
      <c r="G187" s="14">
        <v>1071</v>
      </c>
      <c r="H187" s="14">
        <v>11</v>
      </c>
    </row>
    <row r="188" spans="1:8" x14ac:dyDescent="0.45">
      <c r="A188" s="14" t="s">
        <v>4128</v>
      </c>
      <c r="B188" s="14">
        <v>188</v>
      </c>
      <c r="C188" s="14">
        <v>168</v>
      </c>
      <c r="D188" s="15">
        <v>2</v>
      </c>
      <c r="F188" s="14" t="s">
        <v>1446</v>
      </c>
      <c r="G188" s="14">
        <v>1072</v>
      </c>
      <c r="H188" s="14">
        <v>11</v>
      </c>
    </row>
    <row r="189" spans="1:8" x14ac:dyDescent="0.45">
      <c r="A189" s="14" t="s">
        <v>4129</v>
      </c>
      <c r="B189" s="14">
        <v>275</v>
      </c>
      <c r="C189" s="14">
        <v>277</v>
      </c>
      <c r="D189" s="15" t="s">
        <v>986</v>
      </c>
      <c r="F189" s="14" t="s">
        <v>1447</v>
      </c>
      <c r="G189" s="14">
        <v>1074</v>
      </c>
      <c r="H189" s="14">
        <v>11</v>
      </c>
    </row>
    <row r="190" spans="1:8" x14ac:dyDescent="0.45">
      <c r="A190" s="14" t="s">
        <v>1448</v>
      </c>
      <c r="B190" s="14">
        <v>189</v>
      </c>
      <c r="C190" s="14">
        <v>169</v>
      </c>
      <c r="D190" s="15">
        <v>4</v>
      </c>
      <c r="F190" s="14" t="s">
        <v>1449</v>
      </c>
      <c r="G190" s="14">
        <v>1012</v>
      </c>
      <c r="H190" s="14">
        <v>12</v>
      </c>
    </row>
    <row r="191" spans="1:8" x14ac:dyDescent="0.45">
      <c r="A191" s="14" t="s">
        <v>4130</v>
      </c>
      <c r="B191" s="14">
        <v>190</v>
      </c>
      <c r="C191" s="14">
        <v>170</v>
      </c>
      <c r="D191" s="15">
        <v>6</v>
      </c>
      <c r="F191" s="14" t="s">
        <v>1450</v>
      </c>
      <c r="G191" s="14">
        <v>1013</v>
      </c>
      <c r="H191" s="14">
        <v>12</v>
      </c>
    </row>
    <row r="192" spans="1:8" x14ac:dyDescent="0.45">
      <c r="A192" s="14" t="s">
        <v>1210</v>
      </c>
      <c r="B192" s="14">
        <v>191</v>
      </c>
      <c r="C192" s="14">
        <v>171</v>
      </c>
      <c r="D192" s="15">
        <v>5</v>
      </c>
      <c r="F192" s="14" t="s">
        <v>4324</v>
      </c>
      <c r="G192" s="14">
        <v>1014</v>
      </c>
      <c r="H192" s="14">
        <v>12</v>
      </c>
    </row>
    <row r="193" spans="1:8" x14ac:dyDescent="0.45">
      <c r="A193" s="14" t="s">
        <v>4325</v>
      </c>
      <c r="B193" s="14">
        <v>192</v>
      </c>
      <c r="C193" s="14">
        <v>266</v>
      </c>
      <c r="D193" s="15" t="s">
        <v>986</v>
      </c>
      <c r="F193" s="14" t="s">
        <v>4047</v>
      </c>
      <c r="G193" s="14">
        <v>548</v>
      </c>
      <c r="H193" s="14">
        <v>12</v>
      </c>
    </row>
    <row r="194" spans="1:8" x14ac:dyDescent="0.45">
      <c r="A194" s="14" t="s">
        <v>1211</v>
      </c>
      <c r="B194" s="14">
        <v>193</v>
      </c>
      <c r="C194" s="14">
        <v>172</v>
      </c>
      <c r="D194" s="15">
        <v>5</v>
      </c>
      <c r="F194" s="14" t="s">
        <v>4326</v>
      </c>
      <c r="G194" s="14">
        <v>1015</v>
      </c>
      <c r="H194" s="14">
        <v>12</v>
      </c>
    </row>
    <row r="195" spans="1:8" x14ac:dyDescent="0.45">
      <c r="A195" s="14" t="s">
        <v>1212</v>
      </c>
      <c r="B195" s="14">
        <v>194</v>
      </c>
      <c r="C195" s="14">
        <v>173</v>
      </c>
      <c r="D195" s="15">
        <v>2</v>
      </c>
      <c r="F195" s="14" t="s">
        <v>4327</v>
      </c>
      <c r="G195" s="14">
        <v>1016</v>
      </c>
      <c r="H195" s="14">
        <v>12</v>
      </c>
    </row>
    <row r="196" spans="1:8" x14ac:dyDescent="0.45">
      <c r="A196" s="14" t="s">
        <v>1213</v>
      </c>
      <c r="B196" s="14">
        <v>195</v>
      </c>
      <c r="C196" s="14">
        <v>174</v>
      </c>
      <c r="D196" s="15">
        <v>6</v>
      </c>
      <c r="F196" s="14" t="s">
        <v>4328</v>
      </c>
      <c r="G196" s="14">
        <v>1017</v>
      </c>
      <c r="H196" s="14">
        <v>12</v>
      </c>
    </row>
    <row r="197" spans="1:8" x14ac:dyDescent="0.45">
      <c r="A197" s="14" t="s">
        <v>4329</v>
      </c>
      <c r="B197" s="14">
        <v>196</v>
      </c>
      <c r="C197" s="14">
        <v>175</v>
      </c>
      <c r="D197" s="15">
        <v>3</v>
      </c>
      <c r="F197" s="14" t="s">
        <v>4330</v>
      </c>
      <c r="G197" s="14">
        <v>1018</v>
      </c>
      <c r="H197" s="14">
        <v>12</v>
      </c>
    </row>
    <row r="198" spans="1:8" x14ac:dyDescent="0.45">
      <c r="A198" s="14" t="s">
        <v>1214</v>
      </c>
      <c r="B198" s="14">
        <v>197</v>
      </c>
      <c r="C198" s="14">
        <v>176</v>
      </c>
      <c r="D198" s="15">
        <v>3</v>
      </c>
      <c r="F198" s="14" t="s">
        <v>4331</v>
      </c>
      <c r="G198" s="14">
        <v>1019</v>
      </c>
      <c r="H198" s="14">
        <v>12</v>
      </c>
    </row>
    <row r="199" spans="1:8" x14ac:dyDescent="0.45">
      <c r="A199" s="14" t="s">
        <v>1215</v>
      </c>
      <c r="B199" s="14">
        <v>198</v>
      </c>
      <c r="C199" s="14">
        <v>177</v>
      </c>
      <c r="D199" s="15">
        <v>4</v>
      </c>
      <c r="F199" s="14" t="s">
        <v>4332</v>
      </c>
      <c r="G199" s="14">
        <v>1020</v>
      </c>
      <c r="H199" s="14">
        <v>12</v>
      </c>
    </row>
    <row r="200" spans="1:8" x14ac:dyDescent="0.45">
      <c r="A200" s="14" t="s">
        <v>1216</v>
      </c>
      <c r="B200" s="14">
        <v>199</v>
      </c>
      <c r="C200" s="14">
        <v>178</v>
      </c>
      <c r="D200" s="15">
        <v>2</v>
      </c>
      <c r="F200" s="14" t="s">
        <v>4333</v>
      </c>
      <c r="G200" s="14">
        <v>1021</v>
      </c>
      <c r="H200" s="14">
        <v>12</v>
      </c>
    </row>
    <row r="201" spans="1:8" x14ac:dyDescent="0.45">
      <c r="A201" s="14" t="s">
        <v>1217</v>
      </c>
      <c r="B201" s="14">
        <v>200</v>
      </c>
      <c r="C201" s="14">
        <v>179</v>
      </c>
      <c r="D201" s="15">
        <v>1</v>
      </c>
      <c r="F201" s="14" t="s">
        <v>4334</v>
      </c>
      <c r="G201" s="14">
        <v>1022</v>
      </c>
      <c r="H201" s="14">
        <v>12</v>
      </c>
    </row>
    <row r="202" spans="1:8" x14ac:dyDescent="0.45">
      <c r="A202" s="14" t="s">
        <v>1218</v>
      </c>
      <c r="B202" s="14">
        <v>202</v>
      </c>
      <c r="C202" s="14">
        <v>181</v>
      </c>
      <c r="D202" s="15">
        <v>3</v>
      </c>
      <c r="F202" s="14" t="s">
        <v>4048</v>
      </c>
      <c r="G202" s="14">
        <v>549</v>
      </c>
      <c r="H202" s="14">
        <v>13</v>
      </c>
    </row>
    <row r="203" spans="1:8" x14ac:dyDescent="0.45">
      <c r="A203" s="14" t="s">
        <v>4336</v>
      </c>
      <c r="B203" s="14">
        <v>203</v>
      </c>
      <c r="C203" s="14">
        <v>182</v>
      </c>
      <c r="D203" s="15">
        <v>1</v>
      </c>
      <c r="F203" s="14" t="s">
        <v>1284</v>
      </c>
      <c r="G203" s="14">
        <v>550</v>
      </c>
      <c r="H203" s="14">
        <v>247</v>
      </c>
    </row>
    <row r="204" spans="1:8" x14ac:dyDescent="0.45">
      <c r="A204" s="14" t="s">
        <v>1219</v>
      </c>
      <c r="B204" s="14">
        <v>204</v>
      </c>
      <c r="C204" s="14">
        <v>183</v>
      </c>
      <c r="D204" s="15">
        <v>4</v>
      </c>
      <c r="F204" s="14" t="s">
        <v>4337</v>
      </c>
      <c r="G204" s="14">
        <v>5262</v>
      </c>
      <c r="H204" s="14">
        <v>14</v>
      </c>
    </row>
    <row r="205" spans="1:8" x14ac:dyDescent="0.45">
      <c r="A205" s="14" t="s">
        <v>4335</v>
      </c>
      <c r="B205" s="14">
        <v>201</v>
      </c>
      <c r="C205" s="14">
        <v>180</v>
      </c>
      <c r="D205" s="15">
        <v>3</v>
      </c>
      <c r="F205" s="14" t="s">
        <v>4049</v>
      </c>
      <c r="G205" s="14">
        <v>551</v>
      </c>
      <c r="H205" s="14">
        <v>14</v>
      </c>
    </row>
    <row r="206" spans="1:8" x14ac:dyDescent="0.45">
      <c r="A206" s="14" t="s">
        <v>4227</v>
      </c>
      <c r="B206" s="14">
        <v>205</v>
      </c>
      <c r="C206" s="14">
        <v>185</v>
      </c>
      <c r="D206" s="15">
        <v>1</v>
      </c>
      <c r="F206" s="14" t="s">
        <v>4338</v>
      </c>
      <c r="G206" s="14">
        <v>174</v>
      </c>
      <c r="H206" s="14">
        <v>14</v>
      </c>
    </row>
    <row r="207" spans="1:8" x14ac:dyDescent="0.45">
      <c r="A207" s="14" t="s">
        <v>1159</v>
      </c>
      <c r="B207" s="14">
        <v>206</v>
      </c>
      <c r="C207" s="14">
        <v>186</v>
      </c>
      <c r="D207" s="15">
        <v>4</v>
      </c>
      <c r="F207" s="14" t="s">
        <v>4339</v>
      </c>
      <c r="G207" s="14">
        <v>4</v>
      </c>
      <c r="H207" s="14">
        <v>14</v>
      </c>
    </row>
    <row r="208" spans="1:8" x14ac:dyDescent="0.45">
      <c r="A208" s="14" t="s">
        <v>1160</v>
      </c>
      <c r="B208" s="14">
        <v>207</v>
      </c>
      <c r="C208" s="14">
        <v>187</v>
      </c>
      <c r="D208" s="15">
        <v>4</v>
      </c>
      <c r="F208" s="14" t="s">
        <v>4340</v>
      </c>
      <c r="G208" s="14">
        <v>7</v>
      </c>
      <c r="H208" s="14">
        <v>14</v>
      </c>
    </row>
    <row r="209" spans="1:8" x14ac:dyDescent="0.45">
      <c r="A209" s="14" t="s">
        <v>4228</v>
      </c>
      <c r="B209" s="14">
        <v>208</v>
      </c>
      <c r="C209" s="14">
        <v>189</v>
      </c>
      <c r="D209" s="15">
        <v>4</v>
      </c>
      <c r="F209" s="14" t="s">
        <v>4353</v>
      </c>
      <c r="G209" s="14">
        <v>3</v>
      </c>
      <c r="H209" s="14">
        <v>14</v>
      </c>
    </row>
    <row r="210" spans="1:8" x14ac:dyDescent="0.45">
      <c r="A210" s="14" t="s">
        <v>4164</v>
      </c>
      <c r="B210" s="14">
        <v>209</v>
      </c>
      <c r="C210" s="14">
        <v>190</v>
      </c>
      <c r="D210" s="15">
        <v>4</v>
      </c>
      <c r="F210" s="14" t="s">
        <v>4354</v>
      </c>
      <c r="G210" s="14">
        <v>5</v>
      </c>
      <c r="H210" s="14">
        <v>14</v>
      </c>
    </row>
    <row r="211" spans="1:8" x14ac:dyDescent="0.45">
      <c r="A211" s="14" t="s">
        <v>4165</v>
      </c>
      <c r="B211" s="14">
        <v>210</v>
      </c>
      <c r="C211" s="14">
        <v>191</v>
      </c>
      <c r="D211" s="15">
        <v>4</v>
      </c>
      <c r="F211" s="14" t="s">
        <v>4355</v>
      </c>
      <c r="G211" s="14">
        <v>2</v>
      </c>
      <c r="H211" s="14">
        <v>14</v>
      </c>
    </row>
    <row r="212" spans="1:8" x14ac:dyDescent="0.45">
      <c r="A212" s="14" t="s">
        <v>4166</v>
      </c>
      <c r="B212" s="14">
        <v>211</v>
      </c>
      <c r="C212" s="14">
        <v>192</v>
      </c>
      <c r="D212" s="15">
        <v>6</v>
      </c>
      <c r="F212" s="14" t="s">
        <v>4356</v>
      </c>
      <c r="G212" s="14">
        <v>1</v>
      </c>
      <c r="H212" s="14">
        <v>14</v>
      </c>
    </row>
    <row r="213" spans="1:8" x14ac:dyDescent="0.45">
      <c r="A213" s="14" t="s">
        <v>4167</v>
      </c>
      <c r="B213" s="14">
        <v>213</v>
      </c>
      <c r="C213" s="14">
        <v>194</v>
      </c>
      <c r="D213" s="15">
        <v>1</v>
      </c>
      <c r="F213" s="14" t="s">
        <v>4358</v>
      </c>
      <c r="G213" s="14">
        <v>6</v>
      </c>
      <c r="H213" s="14">
        <v>14</v>
      </c>
    </row>
    <row r="214" spans="1:8" x14ac:dyDescent="0.45">
      <c r="A214" s="14" t="s">
        <v>4168</v>
      </c>
      <c r="B214" s="14">
        <v>214</v>
      </c>
      <c r="C214" s="14">
        <v>195</v>
      </c>
      <c r="D214" s="15">
        <v>2</v>
      </c>
      <c r="F214" s="14" t="s">
        <v>4050</v>
      </c>
      <c r="G214" s="14">
        <v>552</v>
      </c>
      <c r="H214" s="14">
        <v>15</v>
      </c>
    </row>
    <row r="215" spans="1:8" x14ac:dyDescent="0.45">
      <c r="A215" s="14" t="s">
        <v>1173</v>
      </c>
      <c r="B215" s="14">
        <v>215</v>
      </c>
      <c r="C215" s="14">
        <v>196</v>
      </c>
      <c r="D215" s="15">
        <v>1</v>
      </c>
      <c r="F215" s="14" t="s">
        <v>1451</v>
      </c>
      <c r="G215" s="14">
        <v>1075</v>
      </c>
      <c r="H215" s="14">
        <v>15</v>
      </c>
    </row>
    <row r="216" spans="1:8" x14ac:dyDescent="0.45">
      <c r="A216" s="14" t="s">
        <v>1453</v>
      </c>
      <c r="B216" s="14">
        <v>216</v>
      </c>
      <c r="C216" s="14">
        <v>267</v>
      </c>
      <c r="D216" s="15" t="s">
        <v>986</v>
      </c>
      <c r="F216" s="14" t="s">
        <v>1452</v>
      </c>
      <c r="G216" s="14">
        <v>1076</v>
      </c>
      <c r="H216" s="14">
        <v>15</v>
      </c>
    </row>
    <row r="217" spans="1:8" x14ac:dyDescent="0.45">
      <c r="A217" s="14" t="s">
        <v>1174</v>
      </c>
      <c r="B217" s="14">
        <v>217</v>
      </c>
      <c r="C217" s="14">
        <v>197</v>
      </c>
      <c r="D217" s="15">
        <v>3</v>
      </c>
      <c r="F217" s="14" t="s">
        <v>1454</v>
      </c>
      <c r="G217" s="14">
        <v>1077</v>
      </c>
      <c r="H217" s="14">
        <v>15</v>
      </c>
    </row>
    <row r="218" spans="1:8" x14ac:dyDescent="0.45">
      <c r="A218" s="14" t="s">
        <v>1175</v>
      </c>
      <c r="B218" s="14">
        <v>218</v>
      </c>
      <c r="C218" s="14">
        <v>198</v>
      </c>
      <c r="D218" s="15">
        <v>1</v>
      </c>
      <c r="F218" s="14" t="s">
        <v>1455</v>
      </c>
      <c r="G218" s="14">
        <v>1078</v>
      </c>
      <c r="H218" s="14">
        <v>15</v>
      </c>
    </row>
    <row r="219" spans="1:8" x14ac:dyDescent="0.45">
      <c r="A219" s="14" t="s">
        <v>1176</v>
      </c>
      <c r="B219" s="14">
        <v>219</v>
      </c>
      <c r="C219" s="14">
        <v>199</v>
      </c>
      <c r="D219" s="15">
        <v>1</v>
      </c>
      <c r="F219" s="14" t="s">
        <v>1456</v>
      </c>
      <c r="G219" s="14">
        <v>1079</v>
      </c>
      <c r="H219" s="14">
        <v>15</v>
      </c>
    </row>
    <row r="220" spans="1:8" x14ac:dyDescent="0.45">
      <c r="A220" s="14" t="s">
        <v>1177</v>
      </c>
      <c r="B220" s="14">
        <v>220</v>
      </c>
      <c r="C220" s="14">
        <v>200</v>
      </c>
      <c r="D220" s="15">
        <v>2</v>
      </c>
      <c r="F220" s="14" t="s">
        <v>1457</v>
      </c>
      <c r="G220" s="14">
        <v>1080</v>
      </c>
      <c r="H220" s="14">
        <v>15</v>
      </c>
    </row>
    <row r="221" spans="1:8" x14ac:dyDescent="0.45">
      <c r="A221" s="14" t="s">
        <v>1178</v>
      </c>
      <c r="B221" s="14">
        <v>221</v>
      </c>
      <c r="C221" s="14">
        <v>201</v>
      </c>
      <c r="D221" s="15">
        <v>3</v>
      </c>
      <c r="F221" s="14" t="s">
        <v>1458</v>
      </c>
      <c r="G221" s="14">
        <v>1081</v>
      </c>
      <c r="H221" s="14">
        <v>15</v>
      </c>
    </row>
    <row r="222" spans="1:8" x14ac:dyDescent="0.45">
      <c r="A222" s="14" t="s">
        <v>1161</v>
      </c>
      <c r="B222" s="14">
        <v>222</v>
      </c>
      <c r="C222" s="14">
        <v>202</v>
      </c>
      <c r="D222" s="15">
        <v>3</v>
      </c>
      <c r="F222" s="14" t="s">
        <v>1459</v>
      </c>
      <c r="G222" s="14">
        <v>1082</v>
      </c>
      <c r="H222" s="14">
        <v>15</v>
      </c>
    </row>
    <row r="223" spans="1:8" x14ac:dyDescent="0.45">
      <c r="A223" s="14" t="s">
        <v>1162</v>
      </c>
      <c r="B223" s="14">
        <v>223</v>
      </c>
      <c r="C223" s="14">
        <v>203</v>
      </c>
      <c r="D223" s="15">
        <v>6</v>
      </c>
      <c r="F223" s="14" t="s">
        <v>1460</v>
      </c>
      <c r="G223" s="14">
        <v>1083</v>
      </c>
      <c r="H223" s="14">
        <v>15</v>
      </c>
    </row>
    <row r="224" spans="1:8" x14ac:dyDescent="0.45">
      <c r="A224" s="14" t="s">
        <v>1462</v>
      </c>
      <c r="B224" s="14">
        <v>224</v>
      </c>
      <c r="C224" s="14">
        <v>204</v>
      </c>
      <c r="D224" s="15">
        <v>1</v>
      </c>
      <c r="F224" s="14" t="s">
        <v>1461</v>
      </c>
      <c r="G224" s="14">
        <v>904</v>
      </c>
      <c r="H224" s="14">
        <v>16</v>
      </c>
    </row>
    <row r="225" spans="1:8" x14ac:dyDescent="0.45">
      <c r="A225" s="14" t="s">
        <v>1163</v>
      </c>
      <c r="B225" s="14">
        <v>225</v>
      </c>
      <c r="C225" s="14">
        <v>205</v>
      </c>
      <c r="D225" s="15">
        <v>1</v>
      </c>
      <c r="F225" s="14" t="s">
        <v>1463</v>
      </c>
      <c r="G225" s="14">
        <v>905</v>
      </c>
      <c r="H225" s="14">
        <v>16</v>
      </c>
    </row>
    <row r="226" spans="1:8" x14ac:dyDescent="0.45">
      <c r="A226" s="14" t="s">
        <v>1179</v>
      </c>
      <c r="B226" s="14">
        <v>226</v>
      </c>
      <c r="C226" s="14">
        <v>206</v>
      </c>
      <c r="D226" s="15">
        <v>7</v>
      </c>
      <c r="F226" s="14" t="s">
        <v>1464</v>
      </c>
      <c r="G226" s="14">
        <v>906</v>
      </c>
      <c r="H226" s="14">
        <v>16</v>
      </c>
    </row>
    <row r="227" spans="1:8" x14ac:dyDescent="0.45">
      <c r="A227" s="14" t="s">
        <v>1466</v>
      </c>
      <c r="B227" s="14">
        <v>227</v>
      </c>
      <c r="C227" s="14">
        <v>268</v>
      </c>
      <c r="D227" s="15" t="s">
        <v>986</v>
      </c>
      <c r="F227" s="14" t="s">
        <v>1465</v>
      </c>
      <c r="G227" s="14">
        <v>907</v>
      </c>
      <c r="H227" s="14">
        <v>16</v>
      </c>
    </row>
    <row r="228" spans="1:8" x14ac:dyDescent="0.45">
      <c r="A228" s="14" t="s">
        <v>1180</v>
      </c>
      <c r="B228" s="14">
        <v>228</v>
      </c>
      <c r="C228" s="14">
        <v>207</v>
      </c>
      <c r="D228" s="15">
        <v>3</v>
      </c>
      <c r="F228" s="14" t="s">
        <v>1467</v>
      </c>
      <c r="G228" s="14">
        <v>908</v>
      </c>
      <c r="H228" s="14">
        <v>16</v>
      </c>
    </row>
    <row r="229" spans="1:8" x14ac:dyDescent="0.45">
      <c r="A229" s="14" t="s">
        <v>1181</v>
      </c>
      <c r="B229" s="14">
        <v>229</v>
      </c>
      <c r="C229" s="14">
        <v>208</v>
      </c>
      <c r="D229" s="15">
        <v>2</v>
      </c>
      <c r="F229" s="14" t="s">
        <v>1468</v>
      </c>
      <c r="G229" s="14">
        <v>909</v>
      </c>
      <c r="H229" s="14">
        <v>16</v>
      </c>
    </row>
    <row r="230" spans="1:8" x14ac:dyDescent="0.45">
      <c r="A230" s="14" t="s">
        <v>1182</v>
      </c>
      <c r="B230" s="14">
        <v>230</v>
      </c>
      <c r="C230" s="14">
        <v>209</v>
      </c>
      <c r="D230" s="15">
        <v>1</v>
      </c>
      <c r="F230" s="14" t="s">
        <v>1469</v>
      </c>
      <c r="G230" s="14">
        <v>910</v>
      </c>
      <c r="H230" s="14">
        <v>16</v>
      </c>
    </row>
    <row r="231" spans="1:8" x14ac:dyDescent="0.45">
      <c r="A231" s="14" t="s">
        <v>4432</v>
      </c>
      <c r="B231" s="14">
        <v>231</v>
      </c>
      <c r="C231" s="14">
        <v>210</v>
      </c>
      <c r="D231" s="15">
        <v>5</v>
      </c>
      <c r="F231" s="14" t="s">
        <v>1470</v>
      </c>
      <c r="G231" s="14">
        <v>911</v>
      </c>
      <c r="H231" s="14">
        <v>16</v>
      </c>
    </row>
    <row r="232" spans="1:8" x14ac:dyDescent="0.45">
      <c r="A232" s="14" t="s">
        <v>1183</v>
      </c>
      <c r="B232" s="14">
        <v>232</v>
      </c>
      <c r="C232" s="14">
        <v>211</v>
      </c>
      <c r="D232" s="15">
        <v>3</v>
      </c>
      <c r="F232" s="14" t="s">
        <v>4051</v>
      </c>
      <c r="G232" s="14">
        <v>553</v>
      </c>
      <c r="H232" s="14">
        <v>16</v>
      </c>
    </row>
    <row r="233" spans="1:8" x14ac:dyDescent="0.45">
      <c r="A233" s="14" t="s">
        <v>1184</v>
      </c>
      <c r="B233" s="14">
        <v>233</v>
      </c>
      <c r="C233" s="14">
        <v>212</v>
      </c>
      <c r="D233" s="15">
        <v>1</v>
      </c>
      <c r="F233" s="14" t="s">
        <v>4433</v>
      </c>
      <c r="G233" s="14">
        <v>5302</v>
      </c>
      <c r="H233" s="14">
        <v>16</v>
      </c>
    </row>
    <row r="234" spans="1:8" x14ac:dyDescent="0.45">
      <c r="A234" s="14" t="s">
        <v>1185</v>
      </c>
      <c r="B234" s="14">
        <v>234</v>
      </c>
      <c r="C234" s="14">
        <v>213</v>
      </c>
      <c r="D234" s="15">
        <v>3</v>
      </c>
      <c r="F234" s="14" t="s">
        <v>4434</v>
      </c>
      <c r="G234" s="14">
        <v>912</v>
      </c>
      <c r="H234" s="14">
        <v>16</v>
      </c>
    </row>
    <row r="235" spans="1:8" x14ac:dyDescent="0.45">
      <c r="A235" s="14" t="s">
        <v>4479</v>
      </c>
      <c r="B235" s="14">
        <v>235</v>
      </c>
      <c r="C235" s="14">
        <v>214</v>
      </c>
      <c r="D235" s="15">
        <v>3</v>
      </c>
      <c r="F235" s="14" t="s">
        <v>4478</v>
      </c>
      <c r="G235" s="14">
        <v>913</v>
      </c>
      <c r="H235" s="14">
        <v>16</v>
      </c>
    </row>
    <row r="236" spans="1:8" x14ac:dyDescent="0.45">
      <c r="A236" s="14" t="s">
        <v>4357</v>
      </c>
      <c r="B236" s="14">
        <v>212</v>
      </c>
      <c r="C236" s="14">
        <v>193</v>
      </c>
      <c r="D236" s="15">
        <v>3</v>
      </c>
      <c r="F236" s="14" t="s">
        <v>4480</v>
      </c>
      <c r="G236" s="14">
        <v>914</v>
      </c>
      <c r="H236" s="14">
        <v>16</v>
      </c>
    </row>
    <row r="237" spans="1:8" x14ac:dyDescent="0.45">
      <c r="A237" s="14" t="s">
        <v>1471</v>
      </c>
      <c r="B237" s="14">
        <v>236</v>
      </c>
      <c r="C237" s="14">
        <v>215</v>
      </c>
      <c r="D237" s="15">
        <v>2</v>
      </c>
      <c r="F237" s="14" t="s">
        <v>1472</v>
      </c>
      <c r="G237" s="14">
        <v>915</v>
      </c>
      <c r="H237" s="14">
        <v>16</v>
      </c>
    </row>
    <row r="238" spans="1:8" x14ac:dyDescent="0.45">
      <c r="A238" s="14" t="s">
        <v>1164</v>
      </c>
      <c r="B238" s="14">
        <v>237</v>
      </c>
      <c r="C238" s="14">
        <v>216</v>
      </c>
      <c r="D238" s="15">
        <v>2</v>
      </c>
      <c r="F238" s="14" t="s">
        <v>1473</v>
      </c>
      <c r="G238" s="14">
        <v>916</v>
      </c>
      <c r="H238" s="14">
        <v>16</v>
      </c>
    </row>
    <row r="239" spans="1:8" x14ac:dyDescent="0.45">
      <c r="A239" s="14" t="s">
        <v>1474</v>
      </c>
      <c r="B239" s="14">
        <v>238</v>
      </c>
      <c r="C239" s="14">
        <v>217</v>
      </c>
      <c r="D239" s="15">
        <v>2</v>
      </c>
      <c r="F239" s="14" t="s">
        <v>1475</v>
      </c>
      <c r="G239" s="14">
        <v>917</v>
      </c>
      <c r="H239" s="14">
        <v>16</v>
      </c>
    </row>
    <row r="240" spans="1:8" x14ac:dyDescent="0.45">
      <c r="A240" s="14" t="s">
        <v>1165</v>
      </c>
      <c r="B240" s="14">
        <v>239</v>
      </c>
      <c r="C240" s="14">
        <v>218</v>
      </c>
      <c r="D240" s="15">
        <v>1</v>
      </c>
      <c r="F240" s="14" t="s">
        <v>1476</v>
      </c>
      <c r="G240" s="14">
        <v>918</v>
      </c>
      <c r="H240" s="14">
        <v>16</v>
      </c>
    </row>
    <row r="241" spans="1:8" x14ac:dyDescent="0.45">
      <c r="A241" s="14" t="s">
        <v>1289</v>
      </c>
      <c r="B241" s="14">
        <v>17</v>
      </c>
      <c r="C241" s="14">
        <v>17</v>
      </c>
      <c r="D241" s="15">
        <v>4</v>
      </c>
      <c r="F241" s="14" t="s">
        <v>1477</v>
      </c>
      <c r="G241" s="14">
        <v>919</v>
      </c>
      <c r="H241" s="14">
        <v>16</v>
      </c>
    </row>
    <row r="242" spans="1:8" x14ac:dyDescent="0.45">
      <c r="A242" s="14" t="s">
        <v>1353</v>
      </c>
      <c r="B242" s="14">
        <v>88</v>
      </c>
      <c r="C242" s="14">
        <v>79</v>
      </c>
      <c r="D242" s="15">
        <v>2</v>
      </c>
      <c r="F242" s="14" t="s">
        <v>1478</v>
      </c>
      <c r="G242" s="14">
        <v>920</v>
      </c>
      <c r="H242" s="14">
        <v>16</v>
      </c>
    </row>
    <row r="243" spans="1:8" x14ac:dyDescent="0.45">
      <c r="A243" s="14" t="s">
        <v>1186</v>
      </c>
      <c r="C243" s="17">
        <v>219</v>
      </c>
      <c r="D243" s="15">
        <v>2</v>
      </c>
      <c r="F243" s="14" t="s">
        <v>1479</v>
      </c>
      <c r="G243" s="14">
        <v>921</v>
      </c>
      <c r="H243" s="14">
        <v>16</v>
      </c>
    </row>
    <row r="244" spans="1:8" x14ac:dyDescent="0.45">
      <c r="A244" s="14" t="s">
        <v>1187</v>
      </c>
      <c r="B244" s="14">
        <v>240</v>
      </c>
      <c r="C244" s="14">
        <v>220</v>
      </c>
      <c r="D244" s="15">
        <v>2</v>
      </c>
      <c r="F244" s="14" t="s">
        <v>1480</v>
      </c>
      <c r="G244" s="14">
        <v>922</v>
      </c>
      <c r="H244" s="14">
        <v>16</v>
      </c>
    </row>
    <row r="245" spans="1:8" x14ac:dyDescent="0.45">
      <c r="A245" s="14" t="s">
        <v>1188</v>
      </c>
      <c r="B245" s="14">
        <v>241</v>
      </c>
      <c r="C245" s="14">
        <v>221</v>
      </c>
      <c r="D245" s="15">
        <v>1</v>
      </c>
      <c r="F245" s="14" t="s">
        <v>1482</v>
      </c>
      <c r="G245" s="14">
        <v>923</v>
      </c>
      <c r="H245" s="14">
        <v>16</v>
      </c>
    </row>
    <row r="246" spans="1:8" x14ac:dyDescent="0.45">
      <c r="A246" s="14" t="s">
        <v>1189</v>
      </c>
      <c r="B246" s="14">
        <v>242</v>
      </c>
      <c r="C246" s="14">
        <v>222</v>
      </c>
      <c r="D246" s="15">
        <v>6</v>
      </c>
      <c r="F246" s="14" t="s">
        <v>1483</v>
      </c>
      <c r="G246" s="14">
        <v>924</v>
      </c>
      <c r="H246" s="14">
        <v>16</v>
      </c>
    </row>
    <row r="247" spans="1:8" x14ac:dyDescent="0.45">
      <c r="A247" s="14" t="s">
        <v>1190</v>
      </c>
      <c r="B247" s="14">
        <v>243</v>
      </c>
      <c r="C247" s="14">
        <v>223</v>
      </c>
      <c r="D247" s="15">
        <v>6</v>
      </c>
      <c r="F247" s="14" t="s">
        <v>1484</v>
      </c>
      <c r="G247" s="14">
        <v>925</v>
      </c>
      <c r="H247" s="14">
        <v>16</v>
      </c>
    </row>
    <row r="248" spans="1:8" x14ac:dyDescent="0.45">
      <c r="A248" s="14" t="s">
        <v>1481</v>
      </c>
      <c r="B248" s="14">
        <v>244</v>
      </c>
      <c r="C248" s="14">
        <v>269</v>
      </c>
      <c r="D248" s="15" t="s">
        <v>986</v>
      </c>
      <c r="F248" s="14" t="s">
        <v>1485</v>
      </c>
      <c r="G248" s="14">
        <v>926</v>
      </c>
      <c r="H248" s="14">
        <v>16</v>
      </c>
    </row>
    <row r="249" spans="1:8" x14ac:dyDescent="0.45">
      <c r="A249" s="14" t="s">
        <v>1191</v>
      </c>
      <c r="B249" s="14">
        <v>245</v>
      </c>
      <c r="C249" s="14">
        <v>224</v>
      </c>
      <c r="D249" s="15">
        <v>4</v>
      </c>
      <c r="F249" s="14" t="s">
        <v>1486</v>
      </c>
      <c r="G249" s="14">
        <v>927</v>
      </c>
      <c r="H249" s="14">
        <v>16</v>
      </c>
    </row>
    <row r="250" spans="1:8" x14ac:dyDescent="0.45">
      <c r="A250" s="14" t="s">
        <v>1192</v>
      </c>
      <c r="B250" s="14">
        <v>246</v>
      </c>
      <c r="C250" s="14">
        <v>225</v>
      </c>
      <c r="D250" s="15">
        <v>1</v>
      </c>
      <c r="F250" s="14" t="s">
        <v>1487</v>
      </c>
      <c r="G250" s="14">
        <v>928</v>
      </c>
      <c r="H250" s="14">
        <v>16</v>
      </c>
    </row>
    <row r="251" spans="1:8" x14ac:dyDescent="0.45">
      <c r="A251" s="14" t="s">
        <v>1193</v>
      </c>
      <c r="B251" s="14">
        <v>247</v>
      </c>
      <c r="C251" s="14">
        <v>226</v>
      </c>
      <c r="D251" s="15">
        <v>2</v>
      </c>
      <c r="F251" s="14" t="s">
        <v>1488</v>
      </c>
      <c r="G251" s="14">
        <v>929</v>
      </c>
      <c r="H251" s="14">
        <v>16</v>
      </c>
    </row>
    <row r="252" spans="1:8" x14ac:dyDescent="0.45">
      <c r="A252" s="14" t="s">
        <v>1194</v>
      </c>
      <c r="B252" s="14">
        <v>248</v>
      </c>
      <c r="C252" s="14">
        <v>227</v>
      </c>
      <c r="D252" s="15">
        <v>2</v>
      </c>
      <c r="F252" s="14" t="s">
        <v>1489</v>
      </c>
      <c r="G252" s="14">
        <v>930</v>
      </c>
      <c r="H252" s="14">
        <v>16</v>
      </c>
    </row>
    <row r="253" spans="1:8" x14ac:dyDescent="0.45">
      <c r="A253" s="14" t="s">
        <v>1195</v>
      </c>
      <c r="B253" s="14">
        <v>249</v>
      </c>
      <c r="C253" s="14">
        <v>228</v>
      </c>
      <c r="D253" s="15">
        <v>4</v>
      </c>
      <c r="F253" s="14" t="s">
        <v>1490</v>
      </c>
      <c r="G253" s="14">
        <v>931</v>
      </c>
      <c r="H253" s="14">
        <v>16</v>
      </c>
    </row>
    <row r="254" spans="1:8" x14ac:dyDescent="0.45">
      <c r="A254" s="14" t="s">
        <v>1196</v>
      </c>
      <c r="B254" s="14">
        <v>250</v>
      </c>
      <c r="C254" s="14">
        <v>229</v>
      </c>
      <c r="D254" s="15">
        <v>6</v>
      </c>
      <c r="F254" s="14" t="s">
        <v>1491</v>
      </c>
      <c r="G254" s="14">
        <v>932</v>
      </c>
      <c r="H254" s="14">
        <v>16</v>
      </c>
    </row>
    <row r="255" spans="1:8" x14ac:dyDescent="0.45">
      <c r="A255" s="14" t="s">
        <v>1197</v>
      </c>
      <c r="B255" s="14">
        <v>251</v>
      </c>
      <c r="C255" s="14">
        <v>230</v>
      </c>
      <c r="D255" s="15">
        <v>1</v>
      </c>
      <c r="F255" s="14" t="s">
        <v>1493</v>
      </c>
      <c r="G255" s="14">
        <v>934</v>
      </c>
      <c r="H255" s="14">
        <v>16</v>
      </c>
    </row>
    <row r="256" spans="1:8" x14ac:dyDescent="0.45">
      <c r="A256" s="14" t="s">
        <v>1198</v>
      </c>
      <c r="B256" s="14">
        <v>252</v>
      </c>
      <c r="C256" s="14">
        <v>231</v>
      </c>
      <c r="D256" s="15">
        <v>3</v>
      </c>
      <c r="F256" s="14" t="s">
        <v>1494</v>
      </c>
      <c r="G256" s="14">
        <v>935</v>
      </c>
      <c r="H256" s="14">
        <v>16</v>
      </c>
    </row>
    <row r="257" spans="1:8" x14ac:dyDescent="0.45">
      <c r="A257" s="14" t="s">
        <v>1199</v>
      </c>
      <c r="B257" s="14">
        <v>253</v>
      </c>
      <c r="C257" s="14">
        <v>232</v>
      </c>
      <c r="D257" s="15">
        <v>2</v>
      </c>
      <c r="F257" s="14" t="s">
        <v>1495</v>
      </c>
      <c r="G257" s="14">
        <v>936</v>
      </c>
      <c r="H257" s="14">
        <v>16</v>
      </c>
    </row>
    <row r="258" spans="1:8" x14ac:dyDescent="0.45">
      <c r="A258" s="14" t="s">
        <v>1200</v>
      </c>
      <c r="B258" s="14">
        <v>254</v>
      </c>
      <c r="C258" s="14">
        <v>233</v>
      </c>
      <c r="D258" s="15">
        <v>3</v>
      </c>
      <c r="F258" s="14" t="s">
        <v>1496</v>
      </c>
      <c r="G258" s="14">
        <v>937</v>
      </c>
      <c r="H258" s="14">
        <v>16</v>
      </c>
    </row>
    <row r="259" spans="1:8" x14ac:dyDescent="0.45">
      <c r="A259" s="14" t="s">
        <v>1201</v>
      </c>
      <c r="B259" s="14">
        <v>255</v>
      </c>
      <c r="C259" s="14">
        <v>234</v>
      </c>
      <c r="D259" s="15">
        <v>4</v>
      </c>
      <c r="F259" s="14" t="s">
        <v>4481</v>
      </c>
      <c r="G259" s="14">
        <v>938</v>
      </c>
      <c r="H259" s="14">
        <v>16</v>
      </c>
    </row>
    <row r="260" spans="1:8" x14ac:dyDescent="0.45">
      <c r="A260" s="14" t="s">
        <v>1166</v>
      </c>
      <c r="B260" s="14">
        <v>256</v>
      </c>
      <c r="C260" s="14">
        <v>235</v>
      </c>
      <c r="D260" s="15">
        <v>4</v>
      </c>
      <c r="F260" s="14" t="s">
        <v>4483</v>
      </c>
      <c r="G260" s="14">
        <v>939</v>
      </c>
      <c r="H260" s="14">
        <v>16</v>
      </c>
    </row>
    <row r="261" spans="1:8" x14ac:dyDescent="0.45">
      <c r="A261" s="14" t="s">
        <v>1167</v>
      </c>
      <c r="B261" s="14">
        <v>257</v>
      </c>
      <c r="C261" s="14">
        <v>236</v>
      </c>
      <c r="D261" s="15">
        <v>5</v>
      </c>
      <c r="F261" s="14" t="s">
        <v>4360</v>
      </c>
      <c r="G261" s="14">
        <v>940</v>
      </c>
      <c r="H261" s="14">
        <v>16</v>
      </c>
    </row>
    <row r="262" spans="1:8" x14ac:dyDescent="0.45">
      <c r="A262" s="14" t="s">
        <v>1202</v>
      </c>
      <c r="B262" s="14">
        <v>258</v>
      </c>
      <c r="C262" s="14">
        <v>237</v>
      </c>
      <c r="D262" s="15">
        <v>2</v>
      </c>
      <c r="F262" s="14" t="s">
        <v>4362</v>
      </c>
      <c r="G262" s="14">
        <v>5301</v>
      </c>
      <c r="H262" s="14">
        <v>16</v>
      </c>
    </row>
    <row r="263" spans="1:8" x14ac:dyDescent="0.45">
      <c r="A263" s="14" t="s">
        <v>4482</v>
      </c>
      <c r="B263" s="14">
        <v>259</v>
      </c>
      <c r="C263" s="14">
        <v>238</v>
      </c>
      <c r="D263" s="15">
        <v>6</v>
      </c>
      <c r="F263" s="14" t="s">
        <v>4364</v>
      </c>
      <c r="G263" s="14">
        <v>941</v>
      </c>
      <c r="H263" s="14">
        <v>16</v>
      </c>
    </row>
    <row r="264" spans="1:8" x14ac:dyDescent="0.45">
      <c r="A264" s="14" t="s">
        <v>4359</v>
      </c>
      <c r="B264" s="14">
        <v>260</v>
      </c>
      <c r="C264" s="14">
        <v>239</v>
      </c>
      <c r="D264" s="15">
        <v>5</v>
      </c>
      <c r="F264" s="14" t="s">
        <v>4366</v>
      </c>
      <c r="G264" s="14">
        <v>942</v>
      </c>
      <c r="H264" s="14">
        <v>16</v>
      </c>
    </row>
    <row r="265" spans="1:8" x14ac:dyDescent="0.45">
      <c r="A265" s="14" t="s">
        <v>4361</v>
      </c>
      <c r="B265" s="14">
        <v>261</v>
      </c>
      <c r="C265" s="14">
        <v>270</v>
      </c>
      <c r="D265" s="15" t="s">
        <v>986</v>
      </c>
      <c r="F265" s="14" t="s">
        <v>4368</v>
      </c>
      <c r="G265" s="14">
        <v>943</v>
      </c>
      <c r="H265" s="14">
        <v>16</v>
      </c>
    </row>
    <row r="266" spans="1:8" x14ac:dyDescent="0.45">
      <c r="A266" s="14" t="s">
        <v>4363</v>
      </c>
      <c r="B266" s="14">
        <v>262</v>
      </c>
      <c r="C266" s="14">
        <v>240</v>
      </c>
      <c r="D266" s="15">
        <v>4</v>
      </c>
      <c r="F266" s="14" t="s">
        <v>4369</v>
      </c>
      <c r="G266" s="14">
        <v>944</v>
      </c>
      <c r="H266" s="14">
        <v>16</v>
      </c>
    </row>
    <row r="267" spans="1:8" x14ac:dyDescent="0.45">
      <c r="A267" s="14" t="s">
        <v>4365</v>
      </c>
      <c r="B267" s="14">
        <v>263</v>
      </c>
      <c r="C267" s="14">
        <v>241</v>
      </c>
      <c r="D267" s="15">
        <v>4</v>
      </c>
      <c r="F267" s="14" t="s">
        <v>4371</v>
      </c>
      <c r="G267" s="14">
        <v>945</v>
      </c>
      <c r="H267" s="14">
        <v>16</v>
      </c>
    </row>
    <row r="268" spans="1:8" x14ac:dyDescent="0.45">
      <c r="A268" s="14" t="s">
        <v>4367</v>
      </c>
      <c r="B268" s="14">
        <v>264</v>
      </c>
      <c r="C268" s="14">
        <v>271</v>
      </c>
      <c r="D268" s="15" t="s">
        <v>986</v>
      </c>
      <c r="F268" s="14" t="s">
        <v>4372</v>
      </c>
      <c r="G268" s="14">
        <v>946</v>
      </c>
      <c r="H268" s="14">
        <v>16</v>
      </c>
    </row>
    <row r="269" spans="1:8" x14ac:dyDescent="0.45">
      <c r="A269" s="14" t="s">
        <v>1203</v>
      </c>
      <c r="B269" s="14">
        <v>265</v>
      </c>
      <c r="C269" s="14">
        <v>242</v>
      </c>
      <c r="D269" s="15">
        <v>6</v>
      </c>
      <c r="F269" s="14" t="s">
        <v>4374</v>
      </c>
      <c r="G269" s="14">
        <v>947</v>
      </c>
      <c r="H269" s="14">
        <v>16</v>
      </c>
    </row>
    <row r="270" spans="1:8" x14ac:dyDescent="0.45">
      <c r="A270" s="14" t="s">
        <v>4370</v>
      </c>
      <c r="B270" s="14">
        <v>266</v>
      </c>
      <c r="C270" s="14">
        <v>272</v>
      </c>
      <c r="D270" s="15" t="s">
        <v>986</v>
      </c>
      <c r="F270" s="14" t="s">
        <v>4376</v>
      </c>
      <c r="G270" s="14">
        <v>948</v>
      </c>
      <c r="H270" s="14">
        <v>16</v>
      </c>
    </row>
    <row r="271" spans="1:8" x14ac:dyDescent="0.45">
      <c r="A271" s="14" t="s">
        <v>1204</v>
      </c>
      <c r="B271" s="14">
        <v>267</v>
      </c>
      <c r="C271" s="14">
        <v>243</v>
      </c>
      <c r="D271" s="15">
        <v>1</v>
      </c>
      <c r="F271" s="14" t="s">
        <v>4377</v>
      </c>
      <c r="G271" s="14">
        <v>949</v>
      </c>
      <c r="H271" s="14">
        <v>16</v>
      </c>
    </row>
    <row r="272" spans="1:8" x14ac:dyDescent="0.45">
      <c r="A272" s="14" t="s">
        <v>4373</v>
      </c>
      <c r="B272" s="14">
        <v>268</v>
      </c>
      <c r="C272" s="14">
        <v>273</v>
      </c>
      <c r="D272" s="15" t="s">
        <v>986</v>
      </c>
      <c r="F272" s="14" t="s">
        <v>4379</v>
      </c>
      <c r="G272" s="14">
        <v>5300</v>
      </c>
      <c r="H272" s="14">
        <v>16</v>
      </c>
    </row>
    <row r="273" spans="1:8" x14ac:dyDescent="0.45">
      <c r="A273" s="14" t="s">
        <v>4375</v>
      </c>
      <c r="B273" s="14">
        <v>269</v>
      </c>
      <c r="C273" s="14">
        <v>274</v>
      </c>
      <c r="D273" s="15" t="s">
        <v>986</v>
      </c>
      <c r="F273" s="14" t="s">
        <v>4380</v>
      </c>
      <c r="G273" s="14">
        <v>5299</v>
      </c>
      <c r="H273" s="14">
        <v>16</v>
      </c>
    </row>
    <row r="274" spans="1:8" x14ac:dyDescent="0.45">
      <c r="A274" s="14" t="s">
        <v>1205</v>
      </c>
      <c r="B274" s="14">
        <v>270</v>
      </c>
      <c r="C274" s="14">
        <v>244</v>
      </c>
      <c r="D274" s="15">
        <v>2</v>
      </c>
      <c r="F274" s="14" t="s">
        <v>4381</v>
      </c>
      <c r="G274" s="14">
        <v>950</v>
      </c>
      <c r="H274" s="14">
        <v>16</v>
      </c>
    </row>
    <row r="275" spans="1:8" x14ac:dyDescent="0.45">
      <c r="A275" s="14" t="s">
        <v>4378</v>
      </c>
      <c r="B275" s="14">
        <v>271</v>
      </c>
      <c r="C275" s="14">
        <v>275</v>
      </c>
      <c r="D275" s="15" t="s">
        <v>986</v>
      </c>
      <c r="F275" s="14" t="s">
        <v>4382</v>
      </c>
      <c r="G275" s="14">
        <v>952</v>
      </c>
      <c r="H275" s="14">
        <v>16</v>
      </c>
    </row>
    <row r="276" spans="1:8" x14ac:dyDescent="0.45">
      <c r="A276" s="14" t="s">
        <v>1407</v>
      </c>
      <c r="B276" s="14">
        <v>272</v>
      </c>
      <c r="C276" s="14">
        <v>276</v>
      </c>
      <c r="D276" s="15" t="s">
        <v>986</v>
      </c>
      <c r="F276" s="14" t="s">
        <v>4383</v>
      </c>
      <c r="G276" s="14">
        <v>953</v>
      </c>
      <c r="H276" s="14">
        <v>16</v>
      </c>
    </row>
    <row r="277" spans="1:8" x14ac:dyDescent="0.45">
      <c r="A277" s="14" t="s">
        <v>1206</v>
      </c>
      <c r="B277" s="14">
        <v>273</v>
      </c>
      <c r="C277" s="14">
        <v>245</v>
      </c>
      <c r="D277" s="15">
        <v>1</v>
      </c>
      <c r="F277" s="14" t="s">
        <v>4384</v>
      </c>
      <c r="G277" s="14">
        <v>954</v>
      </c>
      <c r="H277" s="14">
        <v>16</v>
      </c>
    </row>
    <row r="278" spans="1:8" x14ac:dyDescent="0.45">
      <c r="A278" s="14" t="s">
        <v>1207</v>
      </c>
      <c r="B278" s="14">
        <v>274</v>
      </c>
      <c r="C278" s="14">
        <v>246</v>
      </c>
      <c r="D278" s="15">
        <v>1</v>
      </c>
      <c r="F278" s="14" t="s">
        <v>4385</v>
      </c>
      <c r="G278" s="14">
        <v>955</v>
      </c>
      <c r="H278" s="14">
        <v>16</v>
      </c>
    </row>
    <row r="279" spans="1:8" x14ac:dyDescent="0.45">
      <c r="F279" s="14" t="s">
        <v>4386</v>
      </c>
      <c r="G279" s="14">
        <v>5298</v>
      </c>
      <c r="H279" s="14">
        <v>16</v>
      </c>
    </row>
    <row r="280" spans="1:8" x14ac:dyDescent="0.45">
      <c r="F280" s="14" t="s">
        <v>4387</v>
      </c>
      <c r="G280" s="14">
        <v>956</v>
      </c>
      <c r="H280" s="14">
        <v>16</v>
      </c>
    </row>
    <row r="281" spans="1:8" x14ac:dyDescent="0.45">
      <c r="F281" s="14" t="s">
        <v>4388</v>
      </c>
      <c r="G281" s="14">
        <v>957</v>
      </c>
      <c r="H281" s="14">
        <v>16</v>
      </c>
    </row>
    <row r="282" spans="1:8" x14ac:dyDescent="0.45">
      <c r="F282" s="14" t="s">
        <v>4389</v>
      </c>
      <c r="G282" s="14">
        <v>958</v>
      </c>
      <c r="H282" s="14">
        <v>16</v>
      </c>
    </row>
    <row r="283" spans="1:8" x14ac:dyDescent="0.45">
      <c r="F283" s="14" t="s">
        <v>4390</v>
      </c>
      <c r="G283" s="14">
        <v>960</v>
      </c>
      <c r="H283" s="14">
        <v>16</v>
      </c>
    </row>
    <row r="284" spans="1:8" x14ac:dyDescent="0.45">
      <c r="F284" s="14" t="s">
        <v>4391</v>
      </c>
      <c r="G284" s="14">
        <v>961</v>
      </c>
      <c r="H284" s="14">
        <v>16</v>
      </c>
    </row>
    <row r="285" spans="1:8" x14ac:dyDescent="0.45">
      <c r="F285" s="14" t="s">
        <v>4392</v>
      </c>
      <c r="G285" s="14">
        <v>962</v>
      </c>
      <c r="H285" s="14">
        <v>16</v>
      </c>
    </row>
    <row r="286" spans="1:8" x14ac:dyDescent="0.45">
      <c r="F286" s="14" t="s">
        <v>4393</v>
      </c>
      <c r="G286" s="14">
        <v>963</v>
      </c>
      <c r="H286" s="14">
        <v>16</v>
      </c>
    </row>
    <row r="287" spans="1:8" x14ac:dyDescent="0.45">
      <c r="F287" s="14" t="s">
        <v>4394</v>
      </c>
      <c r="G287" s="14">
        <v>964</v>
      </c>
      <c r="H287" s="14">
        <v>16</v>
      </c>
    </row>
    <row r="288" spans="1:8" x14ac:dyDescent="0.45">
      <c r="F288" s="14" t="s">
        <v>4395</v>
      </c>
      <c r="G288" s="14">
        <v>965</v>
      </c>
      <c r="H288" s="14">
        <v>16</v>
      </c>
    </row>
    <row r="289" spans="6:8" x14ac:dyDescent="0.45">
      <c r="F289" s="14" t="s">
        <v>4396</v>
      </c>
      <c r="G289" s="14">
        <v>966</v>
      </c>
      <c r="H289" s="14">
        <v>16</v>
      </c>
    </row>
    <row r="290" spans="6:8" x14ac:dyDescent="0.45">
      <c r="F290" s="14" t="s">
        <v>4397</v>
      </c>
      <c r="G290" s="14">
        <v>967</v>
      </c>
      <c r="H290" s="14">
        <v>16</v>
      </c>
    </row>
    <row r="291" spans="6:8" x14ac:dyDescent="0.45">
      <c r="F291" s="14" t="s">
        <v>4416</v>
      </c>
      <c r="G291" s="14">
        <v>968</v>
      </c>
      <c r="H291" s="14">
        <v>16</v>
      </c>
    </row>
    <row r="292" spans="6:8" x14ac:dyDescent="0.45">
      <c r="F292" s="14" t="s">
        <v>4417</v>
      </c>
      <c r="G292" s="14">
        <v>969</v>
      </c>
      <c r="H292" s="14">
        <v>16</v>
      </c>
    </row>
    <row r="293" spans="6:8" x14ac:dyDescent="0.45">
      <c r="F293" s="14" t="s">
        <v>4418</v>
      </c>
      <c r="G293" s="14">
        <v>970</v>
      </c>
      <c r="H293" s="14">
        <v>16</v>
      </c>
    </row>
    <row r="294" spans="6:8" x14ac:dyDescent="0.45">
      <c r="F294" s="14" t="s">
        <v>4419</v>
      </c>
      <c r="G294" s="14">
        <v>972</v>
      </c>
      <c r="H294" s="14">
        <v>16</v>
      </c>
    </row>
    <row r="295" spans="6:8" x14ac:dyDescent="0.45">
      <c r="F295" s="14" t="s">
        <v>4484</v>
      </c>
      <c r="G295" s="14">
        <v>973</v>
      </c>
      <c r="H295" s="14">
        <v>16</v>
      </c>
    </row>
    <row r="296" spans="6:8" x14ac:dyDescent="0.45">
      <c r="F296" s="14" t="s">
        <v>4485</v>
      </c>
      <c r="G296" s="14">
        <v>974</v>
      </c>
      <c r="H296" s="14">
        <v>16</v>
      </c>
    </row>
    <row r="297" spans="6:8" x14ac:dyDescent="0.45">
      <c r="F297" s="14" t="s">
        <v>4486</v>
      </c>
      <c r="G297" s="14">
        <v>1149</v>
      </c>
      <c r="H297" s="14">
        <v>17</v>
      </c>
    </row>
    <row r="298" spans="6:8" x14ac:dyDescent="0.45">
      <c r="F298" s="14" t="s">
        <v>4487</v>
      </c>
      <c r="G298" s="14">
        <v>1138</v>
      </c>
      <c r="H298" s="14">
        <v>17</v>
      </c>
    </row>
    <row r="299" spans="6:8" x14ac:dyDescent="0.45">
      <c r="F299" s="14" t="s">
        <v>4488</v>
      </c>
      <c r="G299" s="14">
        <v>1139</v>
      </c>
      <c r="H299" s="14">
        <v>17</v>
      </c>
    </row>
    <row r="300" spans="6:8" x14ac:dyDescent="0.45">
      <c r="F300" s="14" t="s">
        <v>4489</v>
      </c>
      <c r="G300" s="14">
        <v>1140</v>
      </c>
      <c r="H300" s="14">
        <v>17</v>
      </c>
    </row>
    <row r="301" spans="6:8" x14ac:dyDescent="0.45">
      <c r="F301" s="14" t="s">
        <v>4490</v>
      </c>
      <c r="G301" s="14">
        <v>1150</v>
      </c>
      <c r="H301" s="14">
        <v>17</v>
      </c>
    </row>
    <row r="302" spans="6:8" x14ac:dyDescent="0.45">
      <c r="F302" s="14" t="s">
        <v>4491</v>
      </c>
      <c r="G302" s="14">
        <v>1151</v>
      </c>
      <c r="H302" s="14">
        <v>17</v>
      </c>
    </row>
    <row r="303" spans="6:8" x14ac:dyDescent="0.45">
      <c r="F303" s="14" t="s">
        <v>4492</v>
      </c>
      <c r="G303" s="14">
        <v>1152</v>
      </c>
      <c r="H303" s="14">
        <v>17</v>
      </c>
    </row>
    <row r="304" spans="6:8" x14ac:dyDescent="0.45">
      <c r="F304" s="14" t="s">
        <v>4536</v>
      </c>
      <c r="G304" s="14">
        <v>1153</v>
      </c>
      <c r="H304" s="14">
        <v>17</v>
      </c>
    </row>
    <row r="305" spans="6:8" x14ac:dyDescent="0.45">
      <c r="F305" s="14" t="s">
        <v>4537</v>
      </c>
      <c r="G305" s="14">
        <v>1147</v>
      </c>
      <c r="H305" s="14">
        <v>17</v>
      </c>
    </row>
    <row r="306" spans="6:8" x14ac:dyDescent="0.45">
      <c r="F306" s="14" t="s">
        <v>4538</v>
      </c>
      <c r="G306" s="14">
        <v>1154</v>
      </c>
      <c r="H306" s="14">
        <v>17</v>
      </c>
    </row>
    <row r="307" spans="6:8" x14ac:dyDescent="0.45">
      <c r="F307" s="14" t="s">
        <v>4539</v>
      </c>
      <c r="G307" s="14">
        <v>1143</v>
      </c>
      <c r="H307" s="14">
        <v>17</v>
      </c>
    </row>
    <row r="308" spans="6:8" x14ac:dyDescent="0.45">
      <c r="F308" s="14" t="s">
        <v>4540</v>
      </c>
      <c r="G308" s="14">
        <v>1155</v>
      </c>
      <c r="H308" s="14">
        <v>17</v>
      </c>
    </row>
    <row r="309" spans="6:8" x14ac:dyDescent="0.45">
      <c r="F309" s="14" t="s">
        <v>4541</v>
      </c>
      <c r="G309" s="14">
        <v>1144</v>
      </c>
      <c r="H309" s="14">
        <v>17</v>
      </c>
    </row>
    <row r="310" spans="6:8" x14ac:dyDescent="0.45">
      <c r="F310" s="14" t="s">
        <v>4542</v>
      </c>
      <c r="G310" s="14">
        <v>1156</v>
      </c>
      <c r="H310" s="14">
        <v>17</v>
      </c>
    </row>
    <row r="311" spans="6:8" x14ac:dyDescent="0.45">
      <c r="F311" s="14" t="s">
        <v>4543</v>
      </c>
      <c r="G311" s="14">
        <v>1145</v>
      </c>
      <c r="H311" s="14">
        <v>17</v>
      </c>
    </row>
    <row r="312" spans="6:8" x14ac:dyDescent="0.45">
      <c r="F312" s="14" t="s">
        <v>4544</v>
      </c>
      <c r="G312" s="14">
        <v>1148</v>
      </c>
      <c r="H312" s="14">
        <v>17</v>
      </c>
    </row>
    <row r="313" spans="6:8" x14ac:dyDescent="0.45">
      <c r="F313" s="14" t="s">
        <v>4545</v>
      </c>
      <c r="G313" s="14">
        <v>1157</v>
      </c>
      <c r="H313" s="14">
        <v>17</v>
      </c>
    </row>
    <row r="314" spans="6:8" x14ac:dyDescent="0.45">
      <c r="F314" s="14" t="s">
        <v>4546</v>
      </c>
      <c r="G314" s="14">
        <v>1146</v>
      </c>
      <c r="H314" s="14">
        <v>17</v>
      </c>
    </row>
    <row r="315" spans="6:8" x14ac:dyDescent="0.45">
      <c r="F315" s="14" t="s">
        <v>4547</v>
      </c>
      <c r="G315" s="14">
        <v>1158</v>
      </c>
      <c r="H315" s="14">
        <v>17</v>
      </c>
    </row>
    <row r="316" spans="6:8" x14ac:dyDescent="0.45">
      <c r="F316" s="14" t="s">
        <v>4548</v>
      </c>
      <c r="G316" s="14">
        <v>1160</v>
      </c>
      <c r="H316" s="14">
        <v>17</v>
      </c>
    </row>
    <row r="317" spans="6:8" x14ac:dyDescent="0.45">
      <c r="F317" s="14" t="s">
        <v>4549</v>
      </c>
      <c r="G317" s="14">
        <v>1159</v>
      </c>
      <c r="H317" s="14">
        <v>17</v>
      </c>
    </row>
    <row r="318" spans="6:8" x14ac:dyDescent="0.45">
      <c r="F318" s="14" t="s">
        <v>1289</v>
      </c>
      <c r="G318" s="14">
        <v>554</v>
      </c>
      <c r="H318" s="14">
        <v>17</v>
      </c>
    </row>
    <row r="319" spans="6:8" x14ac:dyDescent="0.45">
      <c r="F319" s="14" t="s">
        <v>4550</v>
      </c>
      <c r="G319" s="14">
        <v>1084</v>
      </c>
      <c r="H319" s="14">
        <v>18</v>
      </c>
    </row>
    <row r="320" spans="6:8" x14ac:dyDescent="0.45">
      <c r="F320" s="14" t="s">
        <v>4551</v>
      </c>
      <c r="G320" s="14">
        <v>1085</v>
      </c>
      <c r="H320" s="14">
        <v>18</v>
      </c>
    </row>
    <row r="321" spans="6:8" x14ac:dyDescent="0.45">
      <c r="F321" s="14" t="s">
        <v>4552</v>
      </c>
      <c r="G321" s="14">
        <v>1090</v>
      </c>
      <c r="H321" s="14">
        <v>18</v>
      </c>
    </row>
    <row r="322" spans="6:8" x14ac:dyDescent="0.45">
      <c r="F322" s="14" t="s">
        <v>4553</v>
      </c>
      <c r="G322" s="14">
        <v>1093</v>
      </c>
      <c r="H322" s="14">
        <v>18</v>
      </c>
    </row>
    <row r="323" spans="6:8" x14ac:dyDescent="0.45">
      <c r="F323" s="14" t="s">
        <v>1497</v>
      </c>
      <c r="G323" s="14">
        <v>1092</v>
      </c>
      <c r="H323" s="14">
        <v>18</v>
      </c>
    </row>
    <row r="324" spans="6:8" x14ac:dyDescent="0.45">
      <c r="F324" s="14" t="s">
        <v>1499</v>
      </c>
      <c r="G324" s="14">
        <v>1086</v>
      </c>
      <c r="H324" s="14">
        <v>18</v>
      </c>
    </row>
    <row r="325" spans="6:8" x14ac:dyDescent="0.45">
      <c r="F325" s="14" t="s">
        <v>1500</v>
      </c>
      <c r="G325" s="14">
        <v>5114</v>
      </c>
      <c r="H325" s="14">
        <v>18</v>
      </c>
    </row>
    <row r="326" spans="6:8" x14ac:dyDescent="0.45">
      <c r="F326" s="14" t="s">
        <v>4052</v>
      </c>
      <c r="G326" s="14">
        <v>555</v>
      </c>
      <c r="H326" s="14">
        <v>18</v>
      </c>
    </row>
    <row r="327" spans="6:8" x14ac:dyDescent="0.45">
      <c r="F327" s="14" t="s">
        <v>1501</v>
      </c>
      <c r="G327" s="14">
        <v>1087</v>
      </c>
      <c r="H327" s="14">
        <v>18</v>
      </c>
    </row>
    <row r="328" spans="6:8" x14ac:dyDescent="0.45">
      <c r="F328" s="14" t="s">
        <v>1502</v>
      </c>
      <c r="G328" s="14">
        <v>1096</v>
      </c>
      <c r="H328" s="14">
        <v>18</v>
      </c>
    </row>
    <row r="329" spans="6:8" x14ac:dyDescent="0.45">
      <c r="F329" s="14" t="s">
        <v>1503</v>
      </c>
      <c r="G329" s="14">
        <v>1094</v>
      </c>
      <c r="H329" s="14">
        <v>18</v>
      </c>
    </row>
    <row r="330" spans="6:8" x14ac:dyDescent="0.45">
      <c r="F330" s="14" t="s">
        <v>4436</v>
      </c>
      <c r="G330" s="14">
        <v>1091</v>
      </c>
      <c r="H330" s="14">
        <v>18</v>
      </c>
    </row>
    <row r="331" spans="6:8" x14ac:dyDescent="0.45">
      <c r="F331" s="14" t="s">
        <v>4437</v>
      </c>
      <c r="G331" s="14">
        <v>1088</v>
      </c>
      <c r="H331" s="14">
        <v>18</v>
      </c>
    </row>
    <row r="332" spans="6:8" x14ac:dyDescent="0.45">
      <c r="F332" s="14" t="s">
        <v>4215</v>
      </c>
      <c r="G332" s="14">
        <v>556</v>
      </c>
      <c r="H332" s="14">
        <v>248</v>
      </c>
    </row>
    <row r="333" spans="6:8" x14ac:dyDescent="0.45">
      <c r="F333" s="14" t="s">
        <v>4053</v>
      </c>
      <c r="G333" s="14">
        <v>557</v>
      </c>
      <c r="H333" s="14">
        <v>19</v>
      </c>
    </row>
    <row r="334" spans="6:8" x14ac:dyDescent="0.45">
      <c r="F334" s="14" t="s">
        <v>4438</v>
      </c>
      <c r="G334" s="14">
        <v>5303</v>
      </c>
      <c r="H334" s="14">
        <v>19</v>
      </c>
    </row>
    <row r="335" spans="6:8" x14ac:dyDescent="0.45">
      <c r="F335" s="14" t="s">
        <v>4439</v>
      </c>
      <c r="G335" s="14">
        <v>1161</v>
      </c>
      <c r="H335" s="14">
        <v>19</v>
      </c>
    </row>
    <row r="336" spans="6:8" x14ac:dyDescent="0.45">
      <c r="F336" s="14" t="s">
        <v>4440</v>
      </c>
      <c r="G336" s="14">
        <v>1162</v>
      </c>
      <c r="H336" s="14">
        <v>19</v>
      </c>
    </row>
    <row r="337" spans="6:8" x14ac:dyDescent="0.45">
      <c r="F337" s="14" t="s">
        <v>4441</v>
      </c>
      <c r="G337" s="14">
        <v>1163</v>
      </c>
      <c r="H337" s="14">
        <v>19</v>
      </c>
    </row>
    <row r="338" spans="6:8" x14ac:dyDescent="0.45">
      <c r="F338" s="14" t="s">
        <v>4442</v>
      </c>
      <c r="G338" s="14">
        <v>1164</v>
      </c>
      <c r="H338" s="14">
        <v>19</v>
      </c>
    </row>
    <row r="339" spans="6:8" x14ac:dyDescent="0.45">
      <c r="F339" s="14" t="s">
        <v>4443</v>
      </c>
      <c r="G339" s="14">
        <v>5304</v>
      </c>
      <c r="H339" s="14">
        <v>19</v>
      </c>
    </row>
    <row r="340" spans="6:8" x14ac:dyDescent="0.45">
      <c r="F340" s="14" t="s">
        <v>4054</v>
      </c>
      <c r="G340" s="14">
        <v>558</v>
      </c>
      <c r="H340" s="14">
        <v>20</v>
      </c>
    </row>
    <row r="341" spans="6:8" x14ac:dyDescent="0.45">
      <c r="F341" s="14" t="s">
        <v>4444</v>
      </c>
      <c r="G341" s="14">
        <v>1097</v>
      </c>
      <c r="H341" s="14">
        <v>20</v>
      </c>
    </row>
    <row r="342" spans="6:8" x14ac:dyDescent="0.45">
      <c r="F342" s="14" t="s">
        <v>4445</v>
      </c>
      <c r="G342" s="14">
        <v>1098</v>
      </c>
      <c r="H342" s="14">
        <v>20</v>
      </c>
    </row>
    <row r="343" spans="6:8" x14ac:dyDescent="0.45">
      <c r="F343" s="14" t="s">
        <v>4403</v>
      </c>
      <c r="G343" s="14">
        <v>1099</v>
      </c>
      <c r="H343" s="14">
        <v>20</v>
      </c>
    </row>
    <row r="344" spans="6:8" x14ac:dyDescent="0.45">
      <c r="F344" s="14" t="s">
        <v>4446</v>
      </c>
      <c r="G344" s="14">
        <v>1100</v>
      </c>
      <c r="H344" s="14">
        <v>20</v>
      </c>
    </row>
    <row r="345" spans="6:8" x14ac:dyDescent="0.45">
      <c r="F345" s="14" t="s">
        <v>4404</v>
      </c>
      <c r="G345" s="14">
        <v>1101</v>
      </c>
      <c r="H345" s="14">
        <v>20</v>
      </c>
    </row>
    <row r="346" spans="6:8" x14ac:dyDescent="0.45">
      <c r="F346" s="14" t="s">
        <v>4447</v>
      </c>
      <c r="G346" s="14">
        <v>1102</v>
      </c>
      <c r="H346" s="14">
        <v>20</v>
      </c>
    </row>
    <row r="347" spans="6:8" x14ac:dyDescent="0.45">
      <c r="F347" s="14" t="s">
        <v>4448</v>
      </c>
      <c r="G347" s="14">
        <v>1103</v>
      </c>
      <c r="H347" s="14">
        <v>20</v>
      </c>
    </row>
    <row r="348" spans="6:8" x14ac:dyDescent="0.45">
      <c r="F348" s="14" t="s">
        <v>4449</v>
      </c>
      <c r="G348" s="14">
        <v>1104</v>
      </c>
      <c r="H348" s="14">
        <v>20</v>
      </c>
    </row>
    <row r="349" spans="6:8" x14ac:dyDescent="0.45">
      <c r="F349" s="14" t="s">
        <v>1418</v>
      </c>
      <c r="G349" s="14">
        <v>1105</v>
      </c>
      <c r="H349" s="14">
        <v>20</v>
      </c>
    </row>
    <row r="350" spans="6:8" x14ac:dyDescent="0.45">
      <c r="F350" s="14" t="s">
        <v>1420</v>
      </c>
      <c r="G350" s="14">
        <v>1106</v>
      </c>
      <c r="H350" s="14">
        <v>20</v>
      </c>
    </row>
    <row r="351" spans="6:8" x14ac:dyDescent="0.45">
      <c r="F351" s="14" t="s">
        <v>4450</v>
      </c>
      <c r="G351" s="14">
        <v>1107</v>
      </c>
      <c r="H351" s="14">
        <v>20</v>
      </c>
    </row>
    <row r="352" spans="6:8" x14ac:dyDescent="0.45">
      <c r="F352" s="14" t="s">
        <v>4219</v>
      </c>
      <c r="G352" s="14">
        <v>559</v>
      </c>
      <c r="H352" s="14">
        <v>249</v>
      </c>
    </row>
    <row r="353" spans="6:8" x14ac:dyDescent="0.45">
      <c r="F353" s="14" t="s">
        <v>4055</v>
      </c>
      <c r="G353" s="14">
        <v>560</v>
      </c>
      <c r="H353" s="14">
        <v>21</v>
      </c>
    </row>
    <row r="354" spans="6:8" x14ac:dyDescent="0.45">
      <c r="F354" s="14" t="s">
        <v>4451</v>
      </c>
      <c r="G354" s="14">
        <v>1203</v>
      </c>
      <c r="H354" s="14">
        <v>21</v>
      </c>
    </row>
    <row r="355" spans="6:8" x14ac:dyDescent="0.45">
      <c r="F355" s="14" t="s">
        <v>4452</v>
      </c>
      <c r="G355" s="14">
        <v>1204</v>
      </c>
      <c r="H355" s="14">
        <v>21</v>
      </c>
    </row>
    <row r="356" spans="6:8" x14ac:dyDescent="0.45">
      <c r="F356" s="14" t="s">
        <v>4453</v>
      </c>
      <c r="G356" s="14">
        <v>1205</v>
      </c>
      <c r="H356" s="14">
        <v>21</v>
      </c>
    </row>
    <row r="357" spans="6:8" x14ac:dyDescent="0.45">
      <c r="F357" s="14" t="s">
        <v>4454</v>
      </c>
      <c r="G357" s="14">
        <v>1208</v>
      </c>
      <c r="H357" s="14">
        <v>21</v>
      </c>
    </row>
    <row r="358" spans="6:8" x14ac:dyDescent="0.45">
      <c r="F358" s="14" t="s">
        <v>4455</v>
      </c>
      <c r="G358" s="14">
        <v>1206</v>
      </c>
      <c r="H358" s="14">
        <v>21</v>
      </c>
    </row>
    <row r="359" spans="6:8" x14ac:dyDescent="0.45">
      <c r="F359" s="14" t="s">
        <v>4456</v>
      </c>
      <c r="G359" s="14">
        <v>1207</v>
      </c>
      <c r="H359" s="14">
        <v>21</v>
      </c>
    </row>
    <row r="360" spans="6:8" x14ac:dyDescent="0.45">
      <c r="F360" s="14" t="s">
        <v>4457</v>
      </c>
      <c r="G360" s="14">
        <v>1209</v>
      </c>
      <c r="H360" s="14">
        <v>21</v>
      </c>
    </row>
    <row r="361" spans="6:8" x14ac:dyDescent="0.45">
      <c r="F361" s="14" t="s">
        <v>4458</v>
      </c>
      <c r="G361" s="14">
        <v>1129</v>
      </c>
      <c r="H361" s="14">
        <v>22</v>
      </c>
    </row>
    <row r="362" spans="6:8" x14ac:dyDescent="0.45">
      <c r="F362" s="14" t="s">
        <v>4056</v>
      </c>
      <c r="G362" s="14">
        <v>561</v>
      </c>
      <c r="H362" s="14">
        <v>22</v>
      </c>
    </row>
    <row r="363" spans="6:8" x14ac:dyDescent="0.45">
      <c r="F363" s="14" t="s">
        <v>4459</v>
      </c>
      <c r="G363" s="14">
        <v>5305</v>
      </c>
      <c r="H363" s="14">
        <v>22</v>
      </c>
    </row>
    <row r="364" spans="6:8" x14ac:dyDescent="0.45">
      <c r="F364" s="14" t="s">
        <v>4460</v>
      </c>
      <c r="G364" s="14">
        <v>5051</v>
      </c>
      <c r="H364" s="14">
        <v>22</v>
      </c>
    </row>
    <row r="365" spans="6:8" x14ac:dyDescent="0.45">
      <c r="F365" s="14" t="s">
        <v>4461</v>
      </c>
      <c r="G365" s="14">
        <v>1131</v>
      </c>
      <c r="H365" s="14">
        <v>22</v>
      </c>
    </row>
    <row r="366" spans="6:8" x14ac:dyDescent="0.45">
      <c r="F366" s="14" t="s">
        <v>4462</v>
      </c>
      <c r="G366" s="14">
        <v>1132</v>
      </c>
      <c r="H366" s="14">
        <v>22</v>
      </c>
    </row>
    <row r="367" spans="6:8" x14ac:dyDescent="0.45">
      <c r="F367" s="14" t="s">
        <v>4463</v>
      </c>
      <c r="G367" s="14">
        <v>1133</v>
      </c>
      <c r="H367" s="14">
        <v>22</v>
      </c>
    </row>
    <row r="368" spans="6:8" x14ac:dyDescent="0.45">
      <c r="F368" s="14" t="s">
        <v>1078</v>
      </c>
      <c r="G368" s="14">
        <v>1134</v>
      </c>
      <c r="H368" s="14">
        <v>22</v>
      </c>
    </row>
    <row r="369" spans="6:8" x14ac:dyDescent="0.45">
      <c r="F369" s="14" t="s">
        <v>4464</v>
      </c>
      <c r="G369" s="14">
        <v>1135</v>
      </c>
      <c r="H369" s="14">
        <v>22</v>
      </c>
    </row>
    <row r="370" spans="6:8" x14ac:dyDescent="0.45">
      <c r="F370" s="14" t="s">
        <v>4465</v>
      </c>
      <c r="G370" s="14">
        <v>1136</v>
      </c>
      <c r="H370" s="14">
        <v>22</v>
      </c>
    </row>
    <row r="371" spans="6:8" x14ac:dyDescent="0.45">
      <c r="F371" s="14" t="s">
        <v>4466</v>
      </c>
      <c r="G371" s="14">
        <v>5306</v>
      </c>
      <c r="H371" s="14">
        <v>22</v>
      </c>
    </row>
    <row r="372" spans="6:8" x14ac:dyDescent="0.45">
      <c r="F372" s="14" t="s">
        <v>4467</v>
      </c>
      <c r="G372" s="14">
        <v>1137</v>
      </c>
      <c r="H372" s="14">
        <v>22</v>
      </c>
    </row>
    <row r="373" spans="6:8" x14ac:dyDescent="0.45">
      <c r="F373" s="14" t="s">
        <v>4057</v>
      </c>
      <c r="G373" s="14">
        <v>1165</v>
      </c>
      <c r="H373" s="14">
        <v>23</v>
      </c>
    </row>
    <row r="374" spans="6:8" x14ac:dyDescent="0.45">
      <c r="F374" s="14" t="s">
        <v>4468</v>
      </c>
      <c r="G374" s="14">
        <v>1166</v>
      </c>
      <c r="H374" s="14">
        <v>23</v>
      </c>
    </row>
    <row r="375" spans="6:8" x14ac:dyDescent="0.45">
      <c r="F375" s="14" t="s">
        <v>4469</v>
      </c>
      <c r="G375" s="14">
        <v>1167</v>
      </c>
      <c r="H375" s="14">
        <v>23</v>
      </c>
    </row>
    <row r="376" spans="6:8" x14ac:dyDescent="0.45">
      <c r="F376" s="14" t="s">
        <v>4470</v>
      </c>
      <c r="G376" s="14">
        <v>1168</v>
      </c>
      <c r="H376" s="14">
        <v>23</v>
      </c>
    </row>
    <row r="377" spans="6:8" x14ac:dyDescent="0.45">
      <c r="F377" s="14" t="s">
        <v>4471</v>
      </c>
      <c r="G377" s="14">
        <v>1169</v>
      </c>
      <c r="H377" s="14">
        <v>23</v>
      </c>
    </row>
    <row r="378" spans="6:8" x14ac:dyDescent="0.45">
      <c r="F378" s="14" t="s">
        <v>4472</v>
      </c>
      <c r="G378" s="14">
        <v>1170</v>
      </c>
      <c r="H378" s="14">
        <v>23</v>
      </c>
    </row>
    <row r="379" spans="6:8" x14ac:dyDescent="0.45">
      <c r="F379" s="14" t="s">
        <v>4473</v>
      </c>
      <c r="G379" s="14">
        <v>5321</v>
      </c>
      <c r="H379" s="14">
        <v>24</v>
      </c>
    </row>
    <row r="380" spans="6:8" x14ac:dyDescent="0.45">
      <c r="F380" s="14" t="s">
        <v>4588</v>
      </c>
      <c r="G380" s="14">
        <v>1197</v>
      </c>
      <c r="H380" s="14">
        <v>24</v>
      </c>
    </row>
    <row r="381" spans="6:8" x14ac:dyDescent="0.45">
      <c r="F381" s="14" t="s">
        <v>4589</v>
      </c>
      <c r="G381" s="14">
        <v>1198</v>
      </c>
      <c r="H381" s="14">
        <v>24</v>
      </c>
    </row>
    <row r="382" spans="6:8" x14ac:dyDescent="0.45">
      <c r="F382" s="14" t="s">
        <v>4058</v>
      </c>
      <c r="G382" s="14">
        <v>563</v>
      </c>
      <c r="H382" s="14">
        <v>24</v>
      </c>
    </row>
    <row r="383" spans="6:8" x14ac:dyDescent="0.45">
      <c r="F383" s="14" t="s">
        <v>4590</v>
      </c>
      <c r="G383" s="14">
        <v>1199</v>
      </c>
      <c r="H383" s="14">
        <v>24</v>
      </c>
    </row>
    <row r="384" spans="6:8" x14ac:dyDescent="0.45">
      <c r="F384" s="14" t="s">
        <v>4591</v>
      </c>
      <c r="G384" s="14">
        <v>5320</v>
      </c>
      <c r="H384" s="14">
        <v>24</v>
      </c>
    </row>
    <row r="385" spans="6:8" x14ac:dyDescent="0.45">
      <c r="F385" s="14" t="s">
        <v>4592</v>
      </c>
      <c r="G385" s="14">
        <v>5319</v>
      </c>
      <c r="H385" s="14">
        <v>24</v>
      </c>
    </row>
    <row r="386" spans="6:8" x14ac:dyDescent="0.45">
      <c r="F386" s="14" t="s">
        <v>4593</v>
      </c>
      <c r="G386" s="14">
        <v>5318</v>
      </c>
      <c r="H386" s="14">
        <v>24</v>
      </c>
    </row>
    <row r="387" spans="6:8" x14ac:dyDescent="0.45">
      <c r="F387" s="14" t="s">
        <v>4594</v>
      </c>
      <c r="G387" s="14">
        <v>5317</v>
      </c>
      <c r="H387" s="14">
        <v>24</v>
      </c>
    </row>
    <row r="388" spans="6:8" x14ac:dyDescent="0.45">
      <c r="F388" s="14" t="s">
        <v>4595</v>
      </c>
      <c r="G388" s="14">
        <v>1200</v>
      </c>
      <c r="H388" s="14">
        <v>24</v>
      </c>
    </row>
    <row r="389" spans="6:8" x14ac:dyDescent="0.45">
      <c r="F389" s="14" t="s">
        <v>1546</v>
      </c>
      <c r="G389" s="14">
        <v>1201</v>
      </c>
      <c r="H389" s="14">
        <v>24</v>
      </c>
    </row>
    <row r="390" spans="6:8" x14ac:dyDescent="0.45">
      <c r="F390" s="14" t="s">
        <v>1547</v>
      </c>
      <c r="G390" s="14">
        <v>5316</v>
      </c>
      <c r="H390" s="14">
        <v>24</v>
      </c>
    </row>
    <row r="391" spans="6:8" x14ac:dyDescent="0.45">
      <c r="F391" s="14" t="s">
        <v>1548</v>
      </c>
      <c r="G391" s="14">
        <v>1202</v>
      </c>
      <c r="H391" s="14">
        <v>24</v>
      </c>
    </row>
    <row r="392" spans="6:8" x14ac:dyDescent="0.45">
      <c r="F392" s="14" t="s">
        <v>4059</v>
      </c>
      <c r="G392" s="14">
        <v>564</v>
      </c>
      <c r="H392" s="14">
        <v>25</v>
      </c>
    </row>
    <row r="393" spans="6:8" x14ac:dyDescent="0.45">
      <c r="F393" s="14" t="s">
        <v>1549</v>
      </c>
      <c r="G393" s="14">
        <v>1118</v>
      </c>
      <c r="H393" s="14">
        <v>25</v>
      </c>
    </row>
    <row r="394" spans="6:8" x14ac:dyDescent="0.45">
      <c r="F394" s="14" t="s">
        <v>4221</v>
      </c>
      <c r="G394" s="14">
        <v>5308</v>
      </c>
      <c r="H394" s="14">
        <v>25</v>
      </c>
    </row>
    <row r="395" spans="6:8" x14ac:dyDescent="0.45">
      <c r="F395" s="14" t="s">
        <v>1550</v>
      </c>
      <c r="G395" s="14">
        <v>1119</v>
      </c>
      <c r="H395" s="14">
        <v>25</v>
      </c>
    </row>
    <row r="396" spans="6:8" x14ac:dyDescent="0.45">
      <c r="F396" s="14" t="s">
        <v>1551</v>
      </c>
      <c r="G396" s="14">
        <v>1121</v>
      </c>
      <c r="H396" s="14">
        <v>25</v>
      </c>
    </row>
    <row r="397" spans="6:8" x14ac:dyDescent="0.45">
      <c r="F397" s="14" t="s">
        <v>1552</v>
      </c>
      <c r="G397" s="14">
        <v>1122</v>
      </c>
      <c r="H397" s="14">
        <v>25</v>
      </c>
    </row>
    <row r="398" spans="6:8" x14ac:dyDescent="0.45">
      <c r="F398" s="14" t="s">
        <v>4403</v>
      </c>
      <c r="G398" s="14">
        <v>1123</v>
      </c>
      <c r="H398" s="14">
        <v>25</v>
      </c>
    </row>
    <row r="399" spans="6:8" x14ac:dyDescent="0.45">
      <c r="F399" s="14" t="s">
        <v>1553</v>
      </c>
      <c r="G399" s="14">
        <v>1124</v>
      </c>
      <c r="H399" s="14">
        <v>25</v>
      </c>
    </row>
    <row r="400" spans="6:8" x14ac:dyDescent="0.45">
      <c r="F400" s="14" t="s">
        <v>1554</v>
      </c>
      <c r="G400" s="14">
        <v>1125</v>
      </c>
      <c r="H400" s="14">
        <v>25</v>
      </c>
    </row>
    <row r="401" spans="6:8" x14ac:dyDescent="0.45">
      <c r="F401" s="14" t="s">
        <v>1555</v>
      </c>
      <c r="G401" s="14">
        <v>1126</v>
      </c>
      <c r="H401" s="14">
        <v>25</v>
      </c>
    </row>
    <row r="402" spans="6:8" x14ac:dyDescent="0.45">
      <c r="F402" s="14" t="s">
        <v>1556</v>
      </c>
      <c r="G402" s="14">
        <v>1127</v>
      </c>
      <c r="H402" s="14">
        <v>25</v>
      </c>
    </row>
    <row r="403" spans="6:8" x14ac:dyDescent="0.45">
      <c r="F403" s="14" t="s">
        <v>1558</v>
      </c>
      <c r="G403" s="14">
        <v>1128</v>
      </c>
      <c r="H403" s="14">
        <v>25</v>
      </c>
    </row>
    <row r="404" spans="6:8" x14ac:dyDescent="0.45">
      <c r="F404" s="14" t="s">
        <v>4060</v>
      </c>
      <c r="G404" s="14">
        <v>565</v>
      </c>
      <c r="H404" s="14">
        <v>26</v>
      </c>
    </row>
    <row r="405" spans="6:8" x14ac:dyDescent="0.45">
      <c r="F405" s="14" t="s">
        <v>1559</v>
      </c>
      <c r="G405" s="14">
        <v>1221</v>
      </c>
      <c r="H405" s="14">
        <v>26</v>
      </c>
    </row>
    <row r="406" spans="6:8" x14ac:dyDescent="0.45">
      <c r="F406" s="14" t="s">
        <v>1560</v>
      </c>
      <c r="G406" s="14">
        <v>1222</v>
      </c>
      <c r="H406" s="14">
        <v>26</v>
      </c>
    </row>
    <row r="407" spans="6:8" x14ac:dyDescent="0.45">
      <c r="F407" s="14" t="s">
        <v>1561</v>
      </c>
      <c r="G407" s="14">
        <v>1223</v>
      </c>
      <c r="H407" s="14">
        <v>26</v>
      </c>
    </row>
    <row r="408" spans="6:8" x14ac:dyDescent="0.45">
      <c r="F408" s="14" t="s">
        <v>1562</v>
      </c>
      <c r="G408" s="14">
        <v>1224</v>
      </c>
      <c r="H408" s="14">
        <v>26</v>
      </c>
    </row>
    <row r="409" spans="6:8" x14ac:dyDescent="0.45">
      <c r="F409" s="14" t="s">
        <v>1563</v>
      </c>
      <c r="G409" s="14">
        <v>5315</v>
      </c>
      <c r="H409" s="14">
        <v>26</v>
      </c>
    </row>
    <row r="410" spans="6:8" x14ac:dyDescent="0.45">
      <c r="F410" s="14" t="s">
        <v>1564</v>
      </c>
      <c r="G410" s="14">
        <v>1225</v>
      </c>
      <c r="H410" s="14">
        <v>26</v>
      </c>
    </row>
    <row r="411" spans="6:8" x14ac:dyDescent="0.45">
      <c r="F411" s="14" t="s">
        <v>1565</v>
      </c>
      <c r="G411" s="14">
        <v>1226</v>
      </c>
      <c r="H411" s="14">
        <v>26</v>
      </c>
    </row>
    <row r="412" spans="6:8" x14ac:dyDescent="0.45">
      <c r="F412" s="14" t="s">
        <v>1566</v>
      </c>
      <c r="G412" s="14">
        <v>1227</v>
      </c>
      <c r="H412" s="14">
        <v>26</v>
      </c>
    </row>
    <row r="413" spans="6:8" x14ac:dyDescent="0.45">
      <c r="F413" s="14" t="s">
        <v>1567</v>
      </c>
      <c r="G413" s="14">
        <v>1228</v>
      </c>
      <c r="H413" s="14">
        <v>26</v>
      </c>
    </row>
    <row r="414" spans="6:8" x14ac:dyDescent="0.45">
      <c r="F414" s="14" t="s">
        <v>1568</v>
      </c>
      <c r="G414" s="14">
        <v>1229</v>
      </c>
      <c r="H414" s="14">
        <v>26</v>
      </c>
    </row>
    <row r="415" spans="6:8" x14ac:dyDescent="0.45">
      <c r="F415" s="14" t="s">
        <v>1569</v>
      </c>
      <c r="G415" s="14">
        <v>1230</v>
      </c>
      <c r="H415" s="14">
        <v>26</v>
      </c>
    </row>
    <row r="416" spans="6:8" x14ac:dyDescent="0.45">
      <c r="F416" s="14" t="s">
        <v>1570</v>
      </c>
      <c r="G416" s="14">
        <v>1231</v>
      </c>
      <c r="H416" s="14">
        <v>26</v>
      </c>
    </row>
    <row r="417" spans="6:8" x14ac:dyDescent="0.45">
      <c r="F417" s="14" t="s">
        <v>1571</v>
      </c>
      <c r="G417" s="14">
        <v>1232</v>
      </c>
      <c r="H417" s="14">
        <v>26</v>
      </c>
    </row>
    <row r="418" spans="6:8" x14ac:dyDescent="0.45">
      <c r="F418" s="14" t="s">
        <v>1572</v>
      </c>
      <c r="G418" s="14">
        <v>1233</v>
      </c>
      <c r="H418" s="14">
        <v>26</v>
      </c>
    </row>
    <row r="419" spans="6:8" x14ac:dyDescent="0.45">
      <c r="F419" s="14" t="s">
        <v>1573</v>
      </c>
      <c r="G419" s="14">
        <v>1234</v>
      </c>
      <c r="H419" s="14">
        <v>26</v>
      </c>
    </row>
    <row r="420" spans="6:8" x14ac:dyDescent="0.45">
      <c r="F420" s="14" t="s">
        <v>1574</v>
      </c>
      <c r="G420" s="14">
        <v>5314</v>
      </c>
      <c r="H420" s="14">
        <v>26</v>
      </c>
    </row>
    <row r="421" spans="6:8" x14ac:dyDescent="0.45">
      <c r="F421" s="14" t="s">
        <v>1575</v>
      </c>
      <c r="G421" s="14">
        <v>1235</v>
      </c>
      <c r="H421" s="14">
        <v>26</v>
      </c>
    </row>
    <row r="422" spans="6:8" x14ac:dyDescent="0.45">
      <c r="F422" s="14" t="s">
        <v>1576</v>
      </c>
      <c r="G422" s="14">
        <v>1236</v>
      </c>
      <c r="H422" s="14">
        <v>26</v>
      </c>
    </row>
    <row r="423" spans="6:8" x14ac:dyDescent="0.45">
      <c r="F423" s="14" t="s">
        <v>1577</v>
      </c>
      <c r="G423" s="14">
        <v>1237</v>
      </c>
      <c r="H423" s="14">
        <v>26</v>
      </c>
    </row>
    <row r="424" spans="6:8" x14ac:dyDescent="0.45">
      <c r="F424" s="14" t="s">
        <v>1579</v>
      </c>
      <c r="G424" s="14">
        <v>1238</v>
      </c>
      <c r="H424" s="14">
        <v>26</v>
      </c>
    </row>
    <row r="425" spans="6:8" x14ac:dyDescent="0.45">
      <c r="F425" s="14" t="s">
        <v>4238</v>
      </c>
      <c r="G425" s="14">
        <v>566</v>
      </c>
      <c r="H425" s="14">
        <v>27</v>
      </c>
    </row>
    <row r="426" spans="6:8" x14ac:dyDescent="0.45">
      <c r="F426" s="14" t="s">
        <v>1618</v>
      </c>
      <c r="G426" s="14">
        <v>1171</v>
      </c>
      <c r="H426" s="14">
        <v>27</v>
      </c>
    </row>
    <row r="427" spans="6:8" x14ac:dyDescent="0.45">
      <c r="F427" s="14" t="s">
        <v>1619</v>
      </c>
      <c r="G427" s="14">
        <v>1172</v>
      </c>
      <c r="H427" s="14">
        <v>27</v>
      </c>
    </row>
    <row r="428" spans="6:8" x14ac:dyDescent="0.45">
      <c r="F428" s="14" t="s">
        <v>1620</v>
      </c>
      <c r="G428" s="14">
        <v>1173</v>
      </c>
      <c r="H428" s="14">
        <v>27</v>
      </c>
    </row>
    <row r="429" spans="6:8" x14ac:dyDescent="0.45">
      <c r="F429" s="14" t="s">
        <v>1621</v>
      </c>
      <c r="G429" s="14">
        <v>1174</v>
      </c>
      <c r="H429" s="14">
        <v>27</v>
      </c>
    </row>
    <row r="430" spans="6:8" x14ac:dyDescent="0.45">
      <c r="F430" s="14" t="s">
        <v>1622</v>
      </c>
      <c r="G430" s="14">
        <v>1175</v>
      </c>
      <c r="H430" s="14">
        <v>27</v>
      </c>
    </row>
    <row r="431" spans="6:8" x14ac:dyDescent="0.45">
      <c r="F431" s="14" t="s">
        <v>1623</v>
      </c>
      <c r="G431" s="14">
        <v>1176</v>
      </c>
      <c r="H431" s="14">
        <v>27</v>
      </c>
    </row>
    <row r="432" spans="6:8" x14ac:dyDescent="0.45">
      <c r="F432" s="14" t="s">
        <v>1624</v>
      </c>
      <c r="G432" s="14">
        <v>1177</v>
      </c>
      <c r="H432" s="14">
        <v>27</v>
      </c>
    </row>
    <row r="433" spans="6:8" x14ac:dyDescent="0.45">
      <c r="F433" s="14" t="s">
        <v>1444</v>
      </c>
      <c r="G433" s="14">
        <v>1178</v>
      </c>
      <c r="H433" s="14">
        <v>27</v>
      </c>
    </row>
    <row r="434" spans="6:8" x14ac:dyDescent="0.45">
      <c r="F434" s="14" t="s">
        <v>1625</v>
      </c>
      <c r="G434" s="14">
        <v>1179</v>
      </c>
      <c r="H434" s="14">
        <v>27</v>
      </c>
    </row>
    <row r="435" spans="6:8" x14ac:dyDescent="0.45">
      <c r="F435" s="14" t="s">
        <v>4061</v>
      </c>
      <c r="G435" s="14">
        <v>567</v>
      </c>
      <c r="H435" s="14">
        <v>28</v>
      </c>
    </row>
    <row r="436" spans="6:8" x14ac:dyDescent="0.45">
      <c r="F436" s="14" t="s">
        <v>1626</v>
      </c>
      <c r="G436" s="14">
        <v>5313</v>
      </c>
      <c r="H436" s="14">
        <v>28</v>
      </c>
    </row>
    <row r="437" spans="6:8" x14ac:dyDescent="0.45">
      <c r="F437" s="14" t="s">
        <v>4476</v>
      </c>
      <c r="G437" s="14">
        <v>5116</v>
      </c>
      <c r="H437" s="14">
        <v>28</v>
      </c>
    </row>
    <row r="438" spans="6:8" x14ac:dyDescent="0.45">
      <c r="F438" s="14" t="s">
        <v>4477</v>
      </c>
      <c r="G438" s="14">
        <v>5115</v>
      </c>
      <c r="H438" s="14">
        <v>28</v>
      </c>
    </row>
    <row r="439" spans="6:8" x14ac:dyDescent="0.45">
      <c r="F439" s="14" t="s">
        <v>4062</v>
      </c>
      <c r="G439" s="14">
        <v>568</v>
      </c>
      <c r="H439" s="14">
        <v>29</v>
      </c>
    </row>
    <row r="440" spans="6:8" x14ac:dyDescent="0.45">
      <c r="F440" s="14" t="s">
        <v>4493</v>
      </c>
      <c r="G440" s="14">
        <v>1108</v>
      </c>
      <c r="H440" s="14">
        <v>29</v>
      </c>
    </row>
    <row r="441" spans="6:8" x14ac:dyDescent="0.45">
      <c r="F441" s="14" t="s">
        <v>4494</v>
      </c>
      <c r="G441" s="14">
        <v>1109</v>
      </c>
      <c r="H441" s="14">
        <v>29</v>
      </c>
    </row>
    <row r="442" spans="6:8" x14ac:dyDescent="0.45">
      <c r="F442" s="14" t="s">
        <v>4495</v>
      </c>
      <c r="G442" s="14">
        <v>1110</v>
      </c>
      <c r="H442" s="14">
        <v>29</v>
      </c>
    </row>
    <row r="443" spans="6:8" x14ac:dyDescent="0.45">
      <c r="F443" s="14" t="s">
        <v>4496</v>
      </c>
      <c r="G443" s="14">
        <v>1111</v>
      </c>
      <c r="H443" s="14">
        <v>29</v>
      </c>
    </row>
    <row r="444" spans="6:8" x14ac:dyDescent="0.45">
      <c r="F444" s="14" t="s">
        <v>4497</v>
      </c>
      <c r="G444" s="14">
        <v>1112</v>
      </c>
      <c r="H444" s="14">
        <v>29</v>
      </c>
    </row>
    <row r="445" spans="6:8" x14ac:dyDescent="0.45">
      <c r="F445" s="14" t="s">
        <v>4498</v>
      </c>
      <c r="G445" s="14">
        <v>1113</v>
      </c>
      <c r="H445" s="14">
        <v>29</v>
      </c>
    </row>
    <row r="446" spans="6:8" x14ac:dyDescent="0.45">
      <c r="F446" s="14" t="s">
        <v>4499</v>
      </c>
      <c r="G446" s="14">
        <v>1114</v>
      </c>
      <c r="H446" s="14">
        <v>29</v>
      </c>
    </row>
    <row r="447" spans="6:8" x14ac:dyDescent="0.45">
      <c r="F447" s="14" t="s">
        <v>4500</v>
      </c>
      <c r="G447" s="14">
        <v>1115</v>
      </c>
      <c r="H447" s="14">
        <v>29</v>
      </c>
    </row>
    <row r="448" spans="6:8" x14ac:dyDescent="0.45">
      <c r="F448" s="14" t="s">
        <v>4501</v>
      </c>
      <c r="G448" s="14">
        <v>1116</v>
      </c>
      <c r="H448" s="14">
        <v>29</v>
      </c>
    </row>
    <row r="449" spans="6:8" x14ac:dyDescent="0.45">
      <c r="F449" s="14" t="s">
        <v>4502</v>
      </c>
      <c r="G449" s="14">
        <v>1117</v>
      </c>
      <c r="H449" s="14">
        <v>29</v>
      </c>
    </row>
    <row r="450" spans="6:8" x14ac:dyDescent="0.45">
      <c r="F450" s="14" t="s">
        <v>4063</v>
      </c>
      <c r="G450" s="14">
        <v>569</v>
      </c>
      <c r="H450" s="14">
        <v>30</v>
      </c>
    </row>
    <row r="451" spans="6:8" x14ac:dyDescent="0.45">
      <c r="F451" s="14" t="s">
        <v>4503</v>
      </c>
      <c r="G451" s="14">
        <v>8</v>
      </c>
      <c r="H451" s="14">
        <v>31</v>
      </c>
    </row>
    <row r="452" spans="6:8" x14ac:dyDescent="0.45">
      <c r="F452" s="14" t="s">
        <v>4504</v>
      </c>
      <c r="G452" s="14">
        <v>16</v>
      </c>
      <c r="H452" s="14">
        <v>31</v>
      </c>
    </row>
    <row r="453" spans="6:8" x14ac:dyDescent="0.45">
      <c r="F453" s="14" t="s">
        <v>4505</v>
      </c>
      <c r="G453" s="14">
        <v>10</v>
      </c>
      <c r="H453" s="14">
        <v>31</v>
      </c>
    </row>
    <row r="454" spans="6:8" x14ac:dyDescent="0.45">
      <c r="F454" s="14" t="s">
        <v>4506</v>
      </c>
      <c r="G454" s="14">
        <v>20</v>
      </c>
      <c r="H454" s="14">
        <v>31</v>
      </c>
    </row>
    <row r="455" spans="6:8" x14ac:dyDescent="0.45">
      <c r="F455" s="14" t="s">
        <v>4337</v>
      </c>
      <c r="G455" s="14">
        <v>5264</v>
      </c>
      <c r="H455" s="14">
        <v>31</v>
      </c>
    </row>
    <row r="456" spans="6:8" x14ac:dyDescent="0.45">
      <c r="F456" s="14" t="s">
        <v>4507</v>
      </c>
      <c r="G456" s="14">
        <v>11</v>
      </c>
      <c r="H456" s="14">
        <v>31</v>
      </c>
    </row>
    <row r="457" spans="6:8" x14ac:dyDescent="0.45">
      <c r="F457" s="14" t="s">
        <v>4064</v>
      </c>
      <c r="G457" s="14">
        <v>570</v>
      </c>
      <c r="H457" s="14">
        <v>31</v>
      </c>
    </row>
    <row r="458" spans="6:8" x14ac:dyDescent="0.45">
      <c r="F458" s="14" t="s">
        <v>4508</v>
      </c>
      <c r="G458" s="14">
        <v>14</v>
      </c>
      <c r="H458" s="14">
        <v>31</v>
      </c>
    </row>
    <row r="459" spans="6:8" x14ac:dyDescent="0.45">
      <c r="F459" s="14" t="s">
        <v>1429</v>
      </c>
      <c r="G459" s="14">
        <v>1217</v>
      </c>
      <c r="H459" s="14">
        <v>31</v>
      </c>
    </row>
    <row r="460" spans="6:8" x14ac:dyDescent="0.45">
      <c r="F460" s="14" t="s">
        <v>4509</v>
      </c>
      <c r="G460" s="14">
        <v>28</v>
      </c>
      <c r="H460" s="14">
        <v>31</v>
      </c>
    </row>
    <row r="461" spans="6:8" x14ac:dyDescent="0.45">
      <c r="F461" s="14" t="s">
        <v>4510</v>
      </c>
      <c r="G461" s="14">
        <v>12</v>
      </c>
      <c r="H461" s="14">
        <v>31</v>
      </c>
    </row>
    <row r="462" spans="6:8" x14ac:dyDescent="0.45">
      <c r="F462" s="14" t="s">
        <v>4511</v>
      </c>
      <c r="G462" s="14">
        <v>21</v>
      </c>
      <c r="H462" s="14">
        <v>31</v>
      </c>
    </row>
    <row r="463" spans="6:8" x14ac:dyDescent="0.45">
      <c r="F463" s="14" t="s">
        <v>4512</v>
      </c>
      <c r="G463" s="14">
        <v>26</v>
      </c>
      <c r="H463" s="14">
        <v>31</v>
      </c>
    </row>
    <row r="464" spans="6:8" x14ac:dyDescent="0.45">
      <c r="F464" s="14" t="s">
        <v>4513</v>
      </c>
      <c r="G464" s="14">
        <v>33</v>
      </c>
      <c r="H464" s="14">
        <v>31</v>
      </c>
    </row>
    <row r="465" spans="6:8" x14ac:dyDescent="0.45">
      <c r="F465" s="14" t="s">
        <v>4514</v>
      </c>
      <c r="G465" s="14">
        <v>27</v>
      </c>
      <c r="H465" s="14">
        <v>31</v>
      </c>
    </row>
    <row r="466" spans="6:8" x14ac:dyDescent="0.45">
      <c r="F466" s="14" t="s">
        <v>4515</v>
      </c>
      <c r="G466" s="14">
        <v>17</v>
      </c>
      <c r="H466" s="14">
        <v>31</v>
      </c>
    </row>
    <row r="467" spans="6:8" x14ac:dyDescent="0.45">
      <c r="F467" s="14" t="s">
        <v>4516</v>
      </c>
      <c r="G467" s="14">
        <v>15</v>
      </c>
      <c r="H467" s="14">
        <v>31</v>
      </c>
    </row>
    <row r="468" spans="6:8" x14ac:dyDescent="0.45">
      <c r="F468" s="14" t="s">
        <v>1568</v>
      </c>
      <c r="G468" s="14">
        <v>1219</v>
      </c>
      <c r="H468" s="14">
        <v>31</v>
      </c>
    </row>
    <row r="469" spans="6:8" x14ac:dyDescent="0.45">
      <c r="F469" s="14" t="s">
        <v>4517</v>
      </c>
      <c r="G469" s="14">
        <v>1220</v>
      </c>
      <c r="H469" s="14">
        <v>31</v>
      </c>
    </row>
    <row r="470" spans="6:8" x14ac:dyDescent="0.45">
      <c r="F470" s="14" t="s">
        <v>4518</v>
      </c>
      <c r="G470" s="14">
        <v>13</v>
      </c>
      <c r="H470" s="14">
        <v>31</v>
      </c>
    </row>
    <row r="471" spans="6:8" x14ac:dyDescent="0.45">
      <c r="F471" s="14" t="s">
        <v>1498</v>
      </c>
      <c r="G471" s="14">
        <v>29</v>
      </c>
      <c r="H471" s="14">
        <v>31</v>
      </c>
    </row>
    <row r="472" spans="6:8" x14ac:dyDescent="0.45">
      <c r="F472" s="14" t="s">
        <v>4519</v>
      </c>
      <c r="G472" s="14">
        <v>34</v>
      </c>
      <c r="H472" s="14">
        <v>31</v>
      </c>
    </row>
    <row r="473" spans="6:8" x14ac:dyDescent="0.45">
      <c r="F473" s="14" t="s">
        <v>4520</v>
      </c>
      <c r="G473" s="14">
        <v>32</v>
      </c>
      <c r="H473" s="14">
        <v>31</v>
      </c>
    </row>
    <row r="474" spans="6:8" x14ac:dyDescent="0.45">
      <c r="F474" s="14" t="s">
        <v>4521</v>
      </c>
      <c r="G474" s="14">
        <v>22</v>
      </c>
      <c r="H474" s="14">
        <v>31</v>
      </c>
    </row>
    <row r="475" spans="6:8" x14ac:dyDescent="0.45">
      <c r="F475" s="14" t="s">
        <v>4522</v>
      </c>
      <c r="G475" s="14">
        <v>18</v>
      </c>
      <c r="H475" s="14">
        <v>31</v>
      </c>
    </row>
    <row r="476" spans="6:8" x14ac:dyDescent="0.45">
      <c r="F476" s="14" t="s">
        <v>4523</v>
      </c>
      <c r="G476" s="14">
        <v>30</v>
      </c>
      <c r="H476" s="14">
        <v>31</v>
      </c>
    </row>
    <row r="477" spans="6:8" x14ac:dyDescent="0.45">
      <c r="F477" s="14" t="s">
        <v>4524</v>
      </c>
      <c r="G477" s="14">
        <v>24</v>
      </c>
      <c r="H477" s="14">
        <v>31</v>
      </c>
    </row>
    <row r="478" spans="6:8" x14ac:dyDescent="0.45">
      <c r="F478" s="14" t="s">
        <v>4525</v>
      </c>
      <c r="G478" s="14">
        <v>19</v>
      </c>
      <c r="H478" s="14">
        <v>31</v>
      </c>
    </row>
    <row r="479" spans="6:8" x14ac:dyDescent="0.45">
      <c r="F479" s="14" t="s">
        <v>4526</v>
      </c>
      <c r="G479" s="14">
        <v>25</v>
      </c>
      <c r="H479" s="14">
        <v>31</v>
      </c>
    </row>
    <row r="480" spans="6:8" x14ac:dyDescent="0.45">
      <c r="F480" s="14" t="s">
        <v>1091</v>
      </c>
      <c r="G480" s="14">
        <v>571</v>
      </c>
      <c r="H480" s="14">
        <v>32</v>
      </c>
    </row>
    <row r="481" spans="6:8" x14ac:dyDescent="0.45">
      <c r="F481" s="14" t="s">
        <v>1306</v>
      </c>
      <c r="G481" s="14">
        <v>572</v>
      </c>
      <c r="H481" s="14">
        <v>240</v>
      </c>
    </row>
    <row r="482" spans="6:8" x14ac:dyDescent="0.45">
      <c r="F482" s="14" t="s">
        <v>4527</v>
      </c>
      <c r="G482" s="14">
        <v>1248</v>
      </c>
      <c r="H482" s="14">
        <v>33</v>
      </c>
    </row>
    <row r="483" spans="6:8" x14ac:dyDescent="0.45">
      <c r="F483" s="14" t="s">
        <v>4528</v>
      </c>
      <c r="G483" s="14">
        <v>1249</v>
      </c>
      <c r="H483" s="14">
        <v>33</v>
      </c>
    </row>
    <row r="484" spans="6:8" x14ac:dyDescent="0.45">
      <c r="F484" s="14" t="s">
        <v>1092</v>
      </c>
      <c r="G484" s="14">
        <v>573</v>
      </c>
      <c r="H484" s="14">
        <v>33</v>
      </c>
    </row>
    <row r="485" spans="6:8" x14ac:dyDescent="0.45">
      <c r="F485" s="14" t="s">
        <v>4529</v>
      </c>
      <c r="G485" s="14">
        <v>1250</v>
      </c>
      <c r="H485" s="14">
        <v>33</v>
      </c>
    </row>
    <row r="486" spans="6:8" x14ac:dyDescent="0.45">
      <c r="F486" s="14" t="s">
        <v>4530</v>
      </c>
      <c r="G486" s="14">
        <v>1251</v>
      </c>
      <c r="H486" s="14">
        <v>33</v>
      </c>
    </row>
    <row r="487" spans="6:8" x14ac:dyDescent="0.45">
      <c r="F487" s="14" t="s">
        <v>4531</v>
      </c>
      <c r="G487" s="14">
        <v>5085</v>
      </c>
      <c r="H487" s="14">
        <v>34</v>
      </c>
    </row>
    <row r="488" spans="6:8" x14ac:dyDescent="0.45">
      <c r="F488" s="14" t="s">
        <v>1093</v>
      </c>
      <c r="G488" s="14">
        <v>574</v>
      </c>
      <c r="H488" s="14">
        <v>34</v>
      </c>
    </row>
    <row r="489" spans="6:8" x14ac:dyDescent="0.45">
      <c r="F489" s="14" t="s">
        <v>4532</v>
      </c>
      <c r="G489" s="14">
        <v>1239</v>
      </c>
      <c r="H489" s="14">
        <v>34</v>
      </c>
    </row>
    <row r="490" spans="6:8" x14ac:dyDescent="0.45">
      <c r="F490" s="14" t="s">
        <v>4533</v>
      </c>
      <c r="G490" s="14">
        <v>5086</v>
      </c>
      <c r="H490" s="14">
        <v>34</v>
      </c>
    </row>
    <row r="491" spans="6:8" x14ac:dyDescent="0.45">
      <c r="F491" s="14" t="s">
        <v>4534</v>
      </c>
      <c r="G491" s="14">
        <v>5087</v>
      </c>
      <c r="H491" s="14">
        <v>34</v>
      </c>
    </row>
    <row r="492" spans="6:8" x14ac:dyDescent="0.45">
      <c r="F492" s="14" t="s">
        <v>4535</v>
      </c>
      <c r="G492" s="14">
        <v>1241</v>
      </c>
      <c r="H492" s="14">
        <v>34</v>
      </c>
    </row>
    <row r="493" spans="6:8" x14ac:dyDescent="0.45">
      <c r="F493" s="14" t="s">
        <v>1685</v>
      </c>
      <c r="G493" s="14">
        <v>5088</v>
      </c>
      <c r="H493" s="14">
        <v>34</v>
      </c>
    </row>
    <row r="494" spans="6:8" x14ac:dyDescent="0.45">
      <c r="F494" s="14" t="s">
        <v>1686</v>
      </c>
      <c r="G494" s="14">
        <v>5089</v>
      </c>
      <c r="H494" s="14">
        <v>34</v>
      </c>
    </row>
    <row r="495" spans="6:8" x14ac:dyDescent="0.45">
      <c r="F495" s="14" t="s">
        <v>1687</v>
      </c>
      <c r="G495" s="14">
        <v>1242</v>
      </c>
      <c r="H495" s="14">
        <v>34</v>
      </c>
    </row>
    <row r="496" spans="6:8" x14ac:dyDescent="0.45">
      <c r="F496" s="14" t="s">
        <v>1688</v>
      </c>
      <c r="G496" s="14">
        <v>1243</v>
      </c>
      <c r="H496" s="14">
        <v>34</v>
      </c>
    </row>
    <row r="497" spans="6:8" x14ac:dyDescent="0.45">
      <c r="F497" s="14" t="s">
        <v>1689</v>
      </c>
      <c r="G497" s="14">
        <v>5090</v>
      </c>
      <c r="H497" s="14">
        <v>34</v>
      </c>
    </row>
    <row r="498" spans="6:8" x14ac:dyDescent="0.45">
      <c r="F498" s="14" t="s">
        <v>1690</v>
      </c>
      <c r="G498" s="14">
        <v>5091</v>
      </c>
      <c r="H498" s="14">
        <v>34</v>
      </c>
    </row>
    <row r="499" spans="6:8" x14ac:dyDescent="0.45">
      <c r="F499" s="14" t="s">
        <v>1691</v>
      </c>
      <c r="G499" s="14">
        <v>5092</v>
      </c>
      <c r="H499" s="14">
        <v>34</v>
      </c>
    </row>
    <row r="500" spans="6:8" x14ac:dyDescent="0.45">
      <c r="F500" s="14" t="s">
        <v>1692</v>
      </c>
      <c r="G500" s="14">
        <v>1244</v>
      </c>
      <c r="H500" s="14">
        <v>34</v>
      </c>
    </row>
    <row r="501" spans="6:8" x14ac:dyDescent="0.45">
      <c r="F501" s="14" t="s">
        <v>1693</v>
      </c>
      <c r="G501" s="14">
        <v>1245</v>
      </c>
      <c r="H501" s="14">
        <v>34</v>
      </c>
    </row>
    <row r="502" spans="6:8" x14ac:dyDescent="0.45">
      <c r="F502" s="14" t="s">
        <v>1694</v>
      </c>
      <c r="G502" s="14">
        <v>5093</v>
      </c>
      <c r="H502" s="14">
        <v>34</v>
      </c>
    </row>
    <row r="503" spans="6:8" x14ac:dyDescent="0.45">
      <c r="F503" s="14" t="s">
        <v>1695</v>
      </c>
      <c r="G503" s="14">
        <v>5094</v>
      </c>
      <c r="H503" s="14">
        <v>34</v>
      </c>
    </row>
    <row r="504" spans="6:8" x14ac:dyDescent="0.45">
      <c r="F504" s="14" t="s">
        <v>1696</v>
      </c>
      <c r="G504" s="14">
        <v>5095</v>
      </c>
      <c r="H504" s="14">
        <v>34</v>
      </c>
    </row>
    <row r="505" spans="6:8" x14ac:dyDescent="0.45">
      <c r="F505" s="14" t="s">
        <v>1698</v>
      </c>
      <c r="G505" s="14">
        <v>5096</v>
      </c>
      <c r="H505" s="14">
        <v>34</v>
      </c>
    </row>
    <row r="506" spans="6:8" x14ac:dyDescent="0.45">
      <c r="F506" s="14" t="s">
        <v>1699</v>
      </c>
      <c r="G506" s="14">
        <v>5097</v>
      </c>
      <c r="H506" s="14">
        <v>34</v>
      </c>
    </row>
    <row r="507" spans="6:8" x14ac:dyDescent="0.45">
      <c r="F507" s="14" t="s">
        <v>1700</v>
      </c>
      <c r="G507" s="14">
        <v>1246</v>
      </c>
      <c r="H507" s="14">
        <v>34</v>
      </c>
    </row>
    <row r="508" spans="6:8" x14ac:dyDescent="0.45">
      <c r="F508" s="14" t="s">
        <v>1701</v>
      </c>
      <c r="G508" s="14">
        <v>1240</v>
      </c>
      <c r="H508" s="14">
        <v>34</v>
      </c>
    </row>
    <row r="509" spans="6:8" x14ac:dyDescent="0.45">
      <c r="F509" s="14" t="s">
        <v>1702</v>
      </c>
      <c r="G509" s="14">
        <v>5098</v>
      </c>
      <c r="H509" s="14">
        <v>34</v>
      </c>
    </row>
    <row r="510" spans="6:8" x14ac:dyDescent="0.45">
      <c r="F510" s="14" t="s">
        <v>1703</v>
      </c>
      <c r="G510" s="14">
        <v>5099</v>
      </c>
      <c r="H510" s="14">
        <v>34</v>
      </c>
    </row>
    <row r="511" spans="6:8" x14ac:dyDescent="0.45">
      <c r="F511" s="14" t="s">
        <v>1704</v>
      </c>
      <c r="G511" s="14">
        <v>1247</v>
      </c>
      <c r="H511" s="14">
        <v>34</v>
      </c>
    </row>
    <row r="512" spans="6:8" x14ac:dyDescent="0.45">
      <c r="F512" s="14" t="s">
        <v>1705</v>
      </c>
      <c r="G512" s="14">
        <v>5100</v>
      </c>
      <c r="H512" s="14">
        <v>34</v>
      </c>
    </row>
    <row r="513" spans="6:8" x14ac:dyDescent="0.45">
      <c r="F513" s="14" t="s">
        <v>1706</v>
      </c>
      <c r="G513" s="14">
        <v>5101</v>
      </c>
      <c r="H513" s="14">
        <v>34</v>
      </c>
    </row>
    <row r="514" spans="6:8" x14ac:dyDescent="0.45">
      <c r="F514" s="14" t="s">
        <v>1707</v>
      </c>
      <c r="G514" s="14">
        <v>5102</v>
      </c>
      <c r="H514" s="14">
        <v>34</v>
      </c>
    </row>
    <row r="515" spans="6:8" x14ac:dyDescent="0.45">
      <c r="F515" s="14" t="s">
        <v>1708</v>
      </c>
      <c r="G515" s="14">
        <v>5103</v>
      </c>
      <c r="H515" s="14">
        <v>34</v>
      </c>
    </row>
    <row r="516" spans="6:8" x14ac:dyDescent="0.45">
      <c r="F516" s="14" t="s">
        <v>1709</v>
      </c>
      <c r="G516" s="14">
        <v>5346</v>
      </c>
      <c r="H516" s="14">
        <v>35</v>
      </c>
    </row>
    <row r="517" spans="6:8" x14ac:dyDescent="0.45">
      <c r="F517" s="14" t="s">
        <v>1710</v>
      </c>
      <c r="G517" s="14">
        <v>4458</v>
      </c>
      <c r="H517" s="14">
        <v>35</v>
      </c>
    </row>
    <row r="518" spans="6:8" x14ac:dyDescent="0.45">
      <c r="F518" s="14" t="s">
        <v>1711</v>
      </c>
      <c r="G518" s="14">
        <v>5347</v>
      </c>
      <c r="H518" s="14">
        <v>35</v>
      </c>
    </row>
    <row r="519" spans="6:8" x14ac:dyDescent="0.45">
      <c r="F519" s="14" t="s">
        <v>1712</v>
      </c>
      <c r="G519" s="14">
        <v>4459</v>
      </c>
      <c r="H519" s="14">
        <v>35</v>
      </c>
    </row>
    <row r="520" spans="6:8" x14ac:dyDescent="0.45">
      <c r="F520" s="14" t="s">
        <v>1713</v>
      </c>
      <c r="G520" s="14">
        <v>4460</v>
      </c>
      <c r="H520" s="14">
        <v>35</v>
      </c>
    </row>
    <row r="521" spans="6:8" x14ac:dyDescent="0.45">
      <c r="F521" s="14" t="s">
        <v>1714</v>
      </c>
      <c r="G521" s="14">
        <v>4461</v>
      </c>
      <c r="H521" s="14">
        <v>35</v>
      </c>
    </row>
    <row r="522" spans="6:8" x14ac:dyDescent="0.45">
      <c r="F522" s="14" t="s">
        <v>1715</v>
      </c>
      <c r="G522" s="14">
        <v>4462</v>
      </c>
      <c r="H522" s="14">
        <v>35</v>
      </c>
    </row>
    <row r="523" spans="6:8" x14ac:dyDescent="0.45">
      <c r="F523" s="14" t="s">
        <v>1094</v>
      </c>
      <c r="G523" s="14">
        <v>575</v>
      </c>
      <c r="H523" s="14">
        <v>35</v>
      </c>
    </row>
    <row r="524" spans="6:8" x14ac:dyDescent="0.45">
      <c r="F524" s="14" t="s">
        <v>1716</v>
      </c>
      <c r="G524" s="14">
        <v>4463</v>
      </c>
      <c r="H524" s="14">
        <v>35</v>
      </c>
    </row>
    <row r="525" spans="6:8" x14ac:dyDescent="0.45">
      <c r="F525" s="14" t="s">
        <v>1717</v>
      </c>
      <c r="G525" s="14">
        <v>4464</v>
      </c>
      <c r="H525" s="14">
        <v>35</v>
      </c>
    </row>
    <row r="526" spans="6:8" x14ac:dyDescent="0.45">
      <c r="F526" s="14" t="s">
        <v>1511</v>
      </c>
      <c r="G526" s="14">
        <v>4465</v>
      </c>
      <c r="H526" s="14">
        <v>35</v>
      </c>
    </row>
    <row r="527" spans="6:8" x14ac:dyDescent="0.45">
      <c r="F527" s="14" t="s">
        <v>1512</v>
      </c>
      <c r="G527" s="14">
        <v>4466</v>
      </c>
      <c r="H527" s="14">
        <v>35</v>
      </c>
    </row>
    <row r="528" spans="6:8" x14ac:dyDescent="0.45">
      <c r="F528" s="14" t="s">
        <v>1513</v>
      </c>
      <c r="G528" s="14">
        <v>5348</v>
      </c>
      <c r="H528" s="14">
        <v>35</v>
      </c>
    </row>
    <row r="529" spans="6:8" x14ac:dyDescent="0.45">
      <c r="F529" s="14" t="s">
        <v>1514</v>
      </c>
      <c r="G529" s="14">
        <v>4467</v>
      </c>
      <c r="H529" s="14">
        <v>35</v>
      </c>
    </row>
    <row r="530" spans="6:8" x14ac:dyDescent="0.45">
      <c r="F530" s="14" t="s">
        <v>1515</v>
      </c>
      <c r="G530" s="14">
        <v>4468</v>
      </c>
      <c r="H530" s="14">
        <v>35</v>
      </c>
    </row>
    <row r="531" spans="6:8" x14ac:dyDescent="0.45">
      <c r="F531" s="14" t="s">
        <v>1516</v>
      </c>
      <c r="G531" s="14">
        <v>4469</v>
      </c>
      <c r="H531" s="14">
        <v>35</v>
      </c>
    </row>
    <row r="532" spans="6:8" x14ac:dyDescent="0.45">
      <c r="F532" s="14" t="s">
        <v>1517</v>
      </c>
      <c r="G532" s="14">
        <v>5349</v>
      </c>
      <c r="H532" s="14">
        <v>35</v>
      </c>
    </row>
    <row r="533" spans="6:8" x14ac:dyDescent="0.45">
      <c r="F533" s="14" t="s">
        <v>1518</v>
      </c>
      <c r="G533" s="14">
        <v>5350</v>
      </c>
      <c r="H533" s="14">
        <v>35</v>
      </c>
    </row>
    <row r="534" spans="6:8" x14ac:dyDescent="0.45">
      <c r="F534" s="14" t="s">
        <v>1519</v>
      </c>
      <c r="G534" s="14">
        <v>4470</v>
      </c>
      <c r="H534" s="14">
        <v>35</v>
      </c>
    </row>
    <row r="535" spans="6:8" x14ac:dyDescent="0.45">
      <c r="F535" s="14" t="s">
        <v>1520</v>
      </c>
      <c r="G535" s="14">
        <v>5351</v>
      </c>
      <c r="H535" s="14">
        <v>35</v>
      </c>
    </row>
    <row r="536" spans="6:8" x14ac:dyDescent="0.45">
      <c r="F536" s="14" t="s">
        <v>1521</v>
      </c>
      <c r="G536" s="14">
        <v>4471</v>
      </c>
      <c r="H536" s="14">
        <v>35</v>
      </c>
    </row>
    <row r="537" spans="6:8" x14ac:dyDescent="0.45">
      <c r="F537" s="14" t="s">
        <v>1522</v>
      </c>
      <c r="G537" s="14">
        <v>5352</v>
      </c>
      <c r="H537" s="14">
        <v>35</v>
      </c>
    </row>
    <row r="538" spans="6:8" x14ac:dyDescent="0.45">
      <c r="F538" s="14" t="s">
        <v>1523</v>
      </c>
      <c r="G538" s="14">
        <v>5353</v>
      </c>
      <c r="H538" s="14">
        <v>35</v>
      </c>
    </row>
    <row r="539" spans="6:8" x14ac:dyDescent="0.45">
      <c r="F539" s="14" t="s">
        <v>1524</v>
      </c>
      <c r="G539" s="14">
        <v>5354</v>
      </c>
      <c r="H539" s="14">
        <v>35</v>
      </c>
    </row>
    <row r="540" spans="6:8" x14ac:dyDescent="0.45">
      <c r="F540" s="14" t="s">
        <v>1525</v>
      </c>
      <c r="G540" s="14">
        <v>4472</v>
      </c>
      <c r="H540" s="14">
        <v>35</v>
      </c>
    </row>
    <row r="541" spans="6:8" x14ac:dyDescent="0.45">
      <c r="F541" s="14" t="s">
        <v>1527</v>
      </c>
      <c r="G541" s="14">
        <v>4473</v>
      </c>
      <c r="H541" s="14">
        <v>35</v>
      </c>
    </row>
    <row r="542" spans="6:8" x14ac:dyDescent="0.45">
      <c r="F542" s="14" t="s">
        <v>1528</v>
      </c>
      <c r="G542" s="14">
        <v>4474</v>
      </c>
      <c r="H542" s="14">
        <v>35</v>
      </c>
    </row>
    <row r="543" spans="6:8" x14ac:dyDescent="0.45">
      <c r="F543" s="14" t="s">
        <v>1529</v>
      </c>
      <c r="G543" s="14">
        <v>5355</v>
      </c>
      <c r="H543" s="14">
        <v>35</v>
      </c>
    </row>
    <row r="544" spans="6:8" x14ac:dyDescent="0.45">
      <c r="F544" s="14" t="s">
        <v>1530</v>
      </c>
      <c r="G544" s="14">
        <v>5356</v>
      </c>
      <c r="H544" s="14">
        <v>35</v>
      </c>
    </row>
    <row r="545" spans="6:8" x14ac:dyDescent="0.45">
      <c r="F545" s="14" t="s">
        <v>1531</v>
      </c>
      <c r="G545" s="14">
        <v>4475</v>
      </c>
      <c r="H545" s="14">
        <v>35</v>
      </c>
    </row>
    <row r="546" spans="6:8" x14ac:dyDescent="0.45">
      <c r="F546" s="14" t="s">
        <v>1532</v>
      </c>
      <c r="G546" s="14">
        <v>4476</v>
      </c>
      <c r="H546" s="14">
        <v>35</v>
      </c>
    </row>
    <row r="547" spans="6:8" x14ac:dyDescent="0.45">
      <c r="F547" s="14" t="s">
        <v>1533</v>
      </c>
      <c r="G547" s="14">
        <v>4477</v>
      </c>
      <c r="H547" s="14">
        <v>35</v>
      </c>
    </row>
    <row r="548" spans="6:8" x14ac:dyDescent="0.45">
      <c r="F548" s="14" t="s">
        <v>1534</v>
      </c>
      <c r="G548" s="14">
        <v>4478</v>
      </c>
      <c r="H548" s="14">
        <v>35</v>
      </c>
    </row>
    <row r="549" spans="6:8" x14ac:dyDescent="0.45">
      <c r="F549" s="14" t="s">
        <v>1535</v>
      </c>
      <c r="G549" s="14">
        <v>4479</v>
      </c>
      <c r="H549" s="14">
        <v>35</v>
      </c>
    </row>
    <row r="550" spans="6:8" x14ac:dyDescent="0.45">
      <c r="F550" s="14" t="s">
        <v>1536</v>
      </c>
      <c r="G550" s="14">
        <v>4480</v>
      </c>
      <c r="H550" s="14">
        <v>35</v>
      </c>
    </row>
    <row r="551" spans="6:8" x14ac:dyDescent="0.45">
      <c r="F551" s="14" t="s">
        <v>1537</v>
      </c>
      <c r="G551" s="14">
        <v>4481</v>
      </c>
      <c r="H551" s="14">
        <v>35</v>
      </c>
    </row>
    <row r="552" spans="6:8" x14ac:dyDescent="0.45">
      <c r="F552" s="14" t="s">
        <v>1538</v>
      </c>
      <c r="G552" s="14">
        <v>4482</v>
      </c>
      <c r="H552" s="14">
        <v>35</v>
      </c>
    </row>
    <row r="553" spans="6:8" x14ac:dyDescent="0.45">
      <c r="F553" s="14" t="s">
        <v>1539</v>
      </c>
      <c r="G553" s="14">
        <v>4483</v>
      </c>
      <c r="H553" s="14">
        <v>35</v>
      </c>
    </row>
    <row r="554" spans="6:8" x14ac:dyDescent="0.45">
      <c r="F554" s="14" t="s">
        <v>1540</v>
      </c>
      <c r="G554" s="14">
        <v>4484</v>
      </c>
      <c r="H554" s="14">
        <v>35</v>
      </c>
    </row>
    <row r="555" spans="6:8" x14ac:dyDescent="0.45">
      <c r="F555" s="14" t="s">
        <v>1541</v>
      </c>
      <c r="G555" s="14">
        <v>4485</v>
      </c>
      <c r="H555" s="14">
        <v>35</v>
      </c>
    </row>
    <row r="556" spans="6:8" x14ac:dyDescent="0.45">
      <c r="F556" s="14" t="s">
        <v>1542</v>
      </c>
      <c r="G556" s="14">
        <v>5357</v>
      </c>
      <c r="H556" s="14">
        <v>35</v>
      </c>
    </row>
    <row r="557" spans="6:8" x14ac:dyDescent="0.45">
      <c r="F557" s="14" t="s">
        <v>1543</v>
      </c>
      <c r="G557" s="14">
        <v>5358</v>
      </c>
      <c r="H557" s="14">
        <v>35</v>
      </c>
    </row>
    <row r="558" spans="6:8" x14ac:dyDescent="0.45">
      <c r="F558" s="14" t="s">
        <v>1544</v>
      </c>
      <c r="G558" s="14">
        <v>4486</v>
      </c>
      <c r="H558" s="14">
        <v>35</v>
      </c>
    </row>
    <row r="559" spans="6:8" x14ac:dyDescent="0.45">
      <c r="F559" s="14" t="s">
        <v>4554</v>
      </c>
      <c r="G559" s="14">
        <v>5359</v>
      </c>
      <c r="H559" s="14">
        <v>35</v>
      </c>
    </row>
    <row r="560" spans="6:8" x14ac:dyDescent="0.45">
      <c r="F560" s="14" t="s">
        <v>4555</v>
      </c>
      <c r="G560" s="14">
        <v>5360</v>
      </c>
      <c r="H560" s="14">
        <v>35</v>
      </c>
    </row>
    <row r="561" spans="6:8" x14ac:dyDescent="0.45">
      <c r="F561" s="14" t="s">
        <v>4556</v>
      </c>
      <c r="G561" s="14">
        <v>4487</v>
      </c>
      <c r="H561" s="14">
        <v>35</v>
      </c>
    </row>
    <row r="562" spans="6:8" x14ac:dyDescent="0.45">
      <c r="F562" s="14" t="s">
        <v>4557</v>
      </c>
      <c r="G562" s="14">
        <v>1182</v>
      </c>
      <c r="H562" s="14">
        <v>250</v>
      </c>
    </row>
    <row r="563" spans="6:8" x14ac:dyDescent="0.45">
      <c r="F563" s="14" t="s">
        <v>4558</v>
      </c>
      <c r="G563" s="14">
        <v>1195</v>
      </c>
      <c r="H563" s="14">
        <v>250</v>
      </c>
    </row>
    <row r="564" spans="6:8" x14ac:dyDescent="0.45">
      <c r="F564" s="14" t="s">
        <v>1312</v>
      </c>
      <c r="G564" s="14">
        <v>576</v>
      </c>
      <c r="H564" s="14">
        <v>250</v>
      </c>
    </row>
    <row r="565" spans="6:8" x14ac:dyDescent="0.45">
      <c r="F565" s="14" t="s">
        <v>4559</v>
      </c>
      <c r="G565" s="14">
        <v>1181</v>
      </c>
      <c r="H565" s="14">
        <v>250</v>
      </c>
    </row>
    <row r="566" spans="6:8" x14ac:dyDescent="0.45">
      <c r="F566" s="14" t="s">
        <v>4560</v>
      </c>
      <c r="G566" s="14">
        <v>1183</v>
      </c>
      <c r="H566" s="14">
        <v>250</v>
      </c>
    </row>
    <row r="567" spans="6:8" x14ac:dyDescent="0.45">
      <c r="F567" s="14" t="s">
        <v>4561</v>
      </c>
      <c r="G567" s="14">
        <v>1185</v>
      </c>
      <c r="H567" s="14">
        <v>250</v>
      </c>
    </row>
    <row r="568" spans="6:8" x14ac:dyDescent="0.45">
      <c r="F568" s="14" t="s">
        <v>4562</v>
      </c>
      <c r="G568" s="14">
        <v>1184</v>
      </c>
      <c r="H568" s="14">
        <v>250</v>
      </c>
    </row>
    <row r="569" spans="6:8" x14ac:dyDescent="0.45">
      <c r="F569" s="14" t="s">
        <v>4563</v>
      </c>
      <c r="G569" s="14">
        <v>1194</v>
      </c>
      <c r="H569" s="14">
        <v>250</v>
      </c>
    </row>
    <row r="570" spans="6:8" x14ac:dyDescent="0.45">
      <c r="F570" s="14" t="s">
        <v>4564</v>
      </c>
      <c r="G570" s="14">
        <v>1187</v>
      </c>
      <c r="H570" s="14">
        <v>250</v>
      </c>
    </row>
    <row r="571" spans="6:8" x14ac:dyDescent="0.45">
      <c r="F571" s="14" t="s">
        <v>4565</v>
      </c>
      <c r="G571" s="14">
        <v>1192</v>
      </c>
      <c r="H571" s="14">
        <v>250</v>
      </c>
    </row>
    <row r="572" spans="6:8" x14ac:dyDescent="0.45">
      <c r="F572" s="14" t="s">
        <v>4566</v>
      </c>
      <c r="G572" s="14">
        <v>1180</v>
      </c>
      <c r="H572" s="14">
        <v>250</v>
      </c>
    </row>
    <row r="573" spans="6:8" x14ac:dyDescent="0.45">
      <c r="F573" s="14" t="s">
        <v>4567</v>
      </c>
      <c r="G573" s="14">
        <v>1189</v>
      </c>
      <c r="H573" s="14">
        <v>250</v>
      </c>
    </row>
    <row r="574" spans="6:8" x14ac:dyDescent="0.45">
      <c r="F574" s="14" t="s">
        <v>4568</v>
      </c>
      <c r="G574" s="14">
        <v>1190</v>
      </c>
      <c r="H574" s="14">
        <v>250</v>
      </c>
    </row>
    <row r="575" spans="6:8" x14ac:dyDescent="0.45">
      <c r="F575" s="14" t="s">
        <v>1589</v>
      </c>
      <c r="G575" s="14">
        <v>1191</v>
      </c>
      <c r="H575" s="14">
        <v>250</v>
      </c>
    </row>
    <row r="576" spans="6:8" x14ac:dyDescent="0.45">
      <c r="F576" s="14" t="s">
        <v>1590</v>
      </c>
      <c r="G576" s="14">
        <v>1196</v>
      </c>
      <c r="H576" s="14">
        <v>250</v>
      </c>
    </row>
    <row r="577" spans="6:8" x14ac:dyDescent="0.45">
      <c r="F577" s="14" t="s">
        <v>1718</v>
      </c>
      <c r="G577" s="14">
        <v>1254</v>
      </c>
      <c r="H577" s="14">
        <v>36</v>
      </c>
    </row>
    <row r="578" spans="6:8" x14ac:dyDescent="0.45">
      <c r="F578" s="14" t="s">
        <v>1719</v>
      </c>
      <c r="G578" s="14">
        <v>1252</v>
      </c>
      <c r="H578" s="14">
        <v>36</v>
      </c>
    </row>
    <row r="579" spans="6:8" x14ac:dyDescent="0.45">
      <c r="F579" s="14" t="s">
        <v>1095</v>
      </c>
      <c r="G579" s="14">
        <v>577</v>
      </c>
      <c r="H579" s="14">
        <v>36</v>
      </c>
    </row>
    <row r="580" spans="6:8" x14ac:dyDescent="0.45">
      <c r="F580" s="14" t="s">
        <v>1720</v>
      </c>
      <c r="G580" s="14">
        <v>1255</v>
      </c>
      <c r="H580" s="14">
        <v>36</v>
      </c>
    </row>
    <row r="581" spans="6:8" x14ac:dyDescent="0.45">
      <c r="F581" s="14" t="s">
        <v>1721</v>
      </c>
      <c r="G581" s="14">
        <v>1256</v>
      </c>
      <c r="H581" s="14">
        <v>36</v>
      </c>
    </row>
    <row r="582" spans="6:8" x14ac:dyDescent="0.45">
      <c r="F582" s="14" t="s">
        <v>1722</v>
      </c>
      <c r="G582" s="14">
        <v>1257</v>
      </c>
      <c r="H582" s="14">
        <v>36</v>
      </c>
    </row>
    <row r="583" spans="6:8" x14ac:dyDescent="0.45">
      <c r="F583" s="14" t="s">
        <v>1723</v>
      </c>
      <c r="G583" s="14">
        <v>1258</v>
      </c>
      <c r="H583" s="14">
        <v>36</v>
      </c>
    </row>
    <row r="584" spans="6:8" x14ac:dyDescent="0.45">
      <c r="F584" s="14" t="s">
        <v>1724</v>
      </c>
      <c r="G584" s="14">
        <v>1259</v>
      </c>
      <c r="H584" s="14">
        <v>36</v>
      </c>
    </row>
    <row r="585" spans="6:8" x14ac:dyDescent="0.45">
      <c r="F585" s="14" t="s">
        <v>1725</v>
      </c>
      <c r="G585" s="14">
        <v>1260</v>
      </c>
      <c r="H585" s="14">
        <v>36</v>
      </c>
    </row>
    <row r="586" spans="6:8" x14ac:dyDescent="0.45">
      <c r="F586" s="14" t="s">
        <v>1727</v>
      </c>
      <c r="G586" s="14">
        <v>1261</v>
      </c>
      <c r="H586" s="14">
        <v>36</v>
      </c>
    </row>
    <row r="587" spans="6:8" x14ac:dyDescent="0.45">
      <c r="F587" s="14" t="s">
        <v>1728</v>
      </c>
      <c r="G587" s="14">
        <v>1262</v>
      </c>
      <c r="H587" s="14">
        <v>36</v>
      </c>
    </row>
    <row r="588" spans="6:8" x14ac:dyDescent="0.45">
      <c r="F588" s="14" t="s">
        <v>1795</v>
      </c>
      <c r="G588" s="14">
        <v>1253</v>
      </c>
      <c r="H588" s="14">
        <v>36</v>
      </c>
    </row>
    <row r="589" spans="6:8" x14ac:dyDescent="0.45">
      <c r="F589" s="14" t="s">
        <v>1796</v>
      </c>
      <c r="G589" s="14">
        <v>1263</v>
      </c>
      <c r="H589" s="14">
        <v>36</v>
      </c>
    </row>
    <row r="590" spans="6:8" x14ac:dyDescent="0.45">
      <c r="F590" s="14" t="s">
        <v>1797</v>
      </c>
      <c r="G590" s="14">
        <v>5269</v>
      </c>
      <c r="H590" s="14">
        <v>36</v>
      </c>
    </row>
    <row r="591" spans="6:8" x14ac:dyDescent="0.45">
      <c r="F591" s="14" t="s">
        <v>1798</v>
      </c>
      <c r="G591" s="14">
        <v>1264</v>
      </c>
      <c r="H591" s="14">
        <v>36</v>
      </c>
    </row>
    <row r="592" spans="6:8" x14ac:dyDescent="0.45">
      <c r="F592" s="14" t="s">
        <v>1799</v>
      </c>
      <c r="G592" s="14">
        <v>1265</v>
      </c>
      <c r="H592" s="14">
        <v>36</v>
      </c>
    </row>
    <row r="593" spans="6:8" x14ac:dyDescent="0.45">
      <c r="F593" s="14" t="s">
        <v>1800</v>
      </c>
      <c r="G593" s="14">
        <v>1266</v>
      </c>
      <c r="H593" s="14">
        <v>36</v>
      </c>
    </row>
    <row r="594" spans="6:8" x14ac:dyDescent="0.45">
      <c r="F594" s="14" t="s">
        <v>1801</v>
      </c>
      <c r="G594" s="14">
        <v>1288</v>
      </c>
      <c r="H594" s="14">
        <v>37</v>
      </c>
    </row>
    <row r="595" spans="6:8" x14ac:dyDescent="0.45">
      <c r="F595" s="14" t="s">
        <v>1802</v>
      </c>
      <c r="G595" s="14">
        <v>1267</v>
      </c>
      <c r="H595" s="14">
        <v>37</v>
      </c>
    </row>
    <row r="596" spans="6:8" x14ac:dyDescent="0.45">
      <c r="F596" s="14" t="s">
        <v>1096</v>
      </c>
      <c r="G596" s="14">
        <v>578</v>
      </c>
      <c r="H596" s="14">
        <v>37</v>
      </c>
    </row>
    <row r="597" spans="6:8" x14ac:dyDescent="0.45">
      <c r="F597" s="14" t="s">
        <v>1803</v>
      </c>
      <c r="G597" s="14">
        <v>1268</v>
      </c>
      <c r="H597" s="14">
        <v>37</v>
      </c>
    </row>
    <row r="598" spans="6:8" x14ac:dyDescent="0.45">
      <c r="F598" s="14" t="s">
        <v>1804</v>
      </c>
      <c r="G598" s="14">
        <v>1269</v>
      </c>
      <c r="H598" s="14">
        <v>37</v>
      </c>
    </row>
    <row r="599" spans="6:8" x14ac:dyDescent="0.45">
      <c r="F599" s="14" t="s">
        <v>1805</v>
      </c>
      <c r="G599" s="14">
        <v>1270</v>
      </c>
      <c r="H599" s="14">
        <v>37</v>
      </c>
    </row>
    <row r="600" spans="6:8" x14ac:dyDescent="0.45">
      <c r="F600" s="14" t="s">
        <v>1806</v>
      </c>
      <c r="G600" s="14">
        <v>1271</v>
      </c>
      <c r="H600" s="14">
        <v>37</v>
      </c>
    </row>
    <row r="601" spans="6:8" x14ac:dyDescent="0.45">
      <c r="F601" s="14" t="s">
        <v>1807</v>
      </c>
      <c r="G601" s="14">
        <v>1272</v>
      </c>
      <c r="H601" s="14">
        <v>37</v>
      </c>
    </row>
    <row r="602" spans="6:8" x14ac:dyDescent="0.45">
      <c r="F602" s="14" t="s">
        <v>1808</v>
      </c>
      <c r="G602" s="14">
        <v>1273</v>
      </c>
      <c r="H602" s="14">
        <v>37</v>
      </c>
    </row>
    <row r="603" spans="6:8" x14ac:dyDescent="0.45">
      <c r="F603" s="14" t="s">
        <v>1810</v>
      </c>
      <c r="G603" s="14">
        <v>1274</v>
      </c>
      <c r="H603" s="14">
        <v>37</v>
      </c>
    </row>
    <row r="604" spans="6:8" x14ac:dyDescent="0.45">
      <c r="F604" s="14" t="s">
        <v>1811</v>
      </c>
      <c r="G604" s="14">
        <v>1289</v>
      </c>
      <c r="H604" s="14">
        <v>37</v>
      </c>
    </row>
    <row r="605" spans="6:8" x14ac:dyDescent="0.45">
      <c r="F605" s="14" t="s">
        <v>1812</v>
      </c>
      <c r="G605" s="14">
        <v>1275</v>
      </c>
      <c r="H605" s="14">
        <v>37</v>
      </c>
    </row>
    <row r="606" spans="6:8" x14ac:dyDescent="0.45">
      <c r="F606" s="14" t="s">
        <v>1813</v>
      </c>
      <c r="G606" s="14">
        <v>1276</v>
      </c>
      <c r="H606" s="14">
        <v>37</v>
      </c>
    </row>
    <row r="607" spans="6:8" x14ac:dyDescent="0.45">
      <c r="F607" s="14" t="s">
        <v>1814</v>
      </c>
      <c r="G607" s="14">
        <v>1290</v>
      </c>
      <c r="H607" s="14">
        <v>37</v>
      </c>
    </row>
    <row r="608" spans="6:8" x14ac:dyDescent="0.45">
      <c r="F608" s="14" t="s">
        <v>1815</v>
      </c>
      <c r="G608" s="14">
        <v>5058</v>
      </c>
      <c r="H608" s="14">
        <v>37</v>
      </c>
    </row>
    <row r="609" spans="6:8" x14ac:dyDescent="0.45">
      <c r="F609" s="14" t="s">
        <v>1816</v>
      </c>
      <c r="G609" s="14">
        <v>1277</v>
      </c>
      <c r="H609" s="14">
        <v>37</v>
      </c>
    </row>
    <row r="610" spans="6:8" x14ac:dyDescent="0.45">
      <c r="F610" s="14" t="s">
        <v>1817</v>
      </c>
      <c r="G610" s="14">
        <v>1278</v>
      </c>
      <c r="H610" s="14">
        <v>37</v>
      </c>
    </row>
    <row r="611" spans="6:8" x14ac:dyDescent="0.45">
      <c r="F611" s="14" t="s">
        <v>1818</v>
      </c>
      <c r="G611" s="14">
        <v>1291</v>
      </c>
      <c r="H611" s="14">
        <v>37</v>
      </c>
    </row>
    <row r="612" spans="6:8" x14ac:dyDescent="0.45">
      <c r="F612" s="14" t="s">
        <v>1819</v>
      </c>
      <c r="G612" s="14">
        <v>1279</v>
      </c>
      <c r="H612" s="14">
        <v>37</v>
      </c>
    </row>
    <row r="613" spans="6:8" x14ac:dyDescent="0.45">
      <c r="F613" s="14" t="s">
        <v>1820</v>
      </c>
      <c r="G613" s="14">
        <v>1280</v>
      </c>
      <c r="H613" s="14">
        <v>37</v>
      </c>
    </row>
    <row r="614" spans="6:8" x14ac:dyDescent="0.45">
      <c r="F614" s="14" t="s">
        <v>1821</v>
      </c>
      <c r="G614" s="14">
        <v>1286</v>
      </c>
      <c r="H614" s="14">
        <v>37</v>
      </c>
    </row>
    <row r="615" spans="6:8" x14ac:dyDescent="0.45">
      <c r="F615" s="14" t="s">
        <v>1822</v>
      </c>
      <c r="G615" s="14">
        <v>1287</v>
      </c>
      <c r="H615" s="14">
        <v>37</v>
      </c>
    </row>
    <row r="616" spans="6:8" x14ac:dyDescent="0.45">
      <c r="F616" s="14" t="s">
        <v>1823</v>
      </c>
      <c r="G616" s="14">
        <v>1283</v>
      </c>
      <c r="H616" s="14">
        <v>37</v>
      </c>
    </row>
    <row r="617" spans="6:8" x14ac:dyDescent="0.45">
      <c r="F617" s="14" t="s">
        <v>1824</v>
      </c>
      <c r="G617" s="14">
        <v>1284</v>
      </c>
      <c r="H617" s="14">
        <v>37</v>
      </c>
    </row>
    <row r="618" spans="6:8" x14ac:dyDescent="0.45">
      <c r="F618" s="14" t="s">
        <v>1825</v>
      </c>
      <c r="G618" s="14">
        <v>1285</v>
      </c>
      <c r="H618" s="14">
        <v>37</v>
      </c>
    </row>
    <row r="619" spans="6:8" x14ac:dyDescent="0.45">
      <c r="F619" s="14" t="s">
        <v>1826</v>
      </c>
      <c r="G619" s="14">
        <v>1390</v>
      </c>
      <c r="H619" s="14">
        <v>38</v>
      </c>
    </row>
    <row r="620" spans="6:8" x14ac:dyDescent="0.45">
      <c r="F620" s="14" t="s">
        <v>1097</v>
      </c>
      <c r="G620" s="14">
        <v>579</v>
      </c>
      <c r="H620" s="14">
        <v>38</v>
      </c>
    </row>
    <row r="621" spans="6:8" x14ac:dyDescent="0.45">
      <c r="F621" s="14" t="s">
        <v>1827</v>
      </c>
      <c r="G621" s="14">
        <v>1391</v>
      </c>
      <c r="H621" s="14">
        <v>38</v>
      </c>
    </row>
    <row r="622" spans="6:8" x14ac:dyDescent="0.45">
      <c r="F622" s="14" t="s">
        <v>1828</v>
      </c>
      <c r="G622" s="14">
        <v>1385</v>
      </c>
      <c r="H622" s="14">
        <v>38</v>
      </c>
    </row>
    <row r="623" spans="6:8" x14ac:dyDescent="0.45">
      <c r="F623" s="14" t="s">
        <v>1829</v>
      </c>
      <c r="G623" s="14">
        <v>1392</v>
      </c>
      <c r="H623" s="14">
        <v>38</v>
      </c>
    </row>
    <row r="624" spans="6:8" x14ac:dyDescent="0.45">
      <c r="F624" s="14" t="s">
        <v>4594</v>
      </c>
      <c r="G624" s="14">
        <v>1386</v>
      </c>
      <c r="H624" s="14">
        <v>38</v>
      </c>
    </row>
    <row r="625" spans="6:8" x14ac:dyDescent="0.45">
      <c r="F625" s="14" t="s">
        <v>1830</v>
      </c>
      <c r="G625" s="14">
        <v>1393</v>
      </c>
      <c r="H625" s="14">
        <v>38</v>
      </c>
    </row>
    <row r="626" spans="6:8" x14ac:dyDescent="0.45">
      <c r="F626" s="14" t="s">
        <v>1831</v>
      </c>
      <c r="G626" s="14">
        <v>1387</v>
      </c>
      <c r="H626" s="14">
        <v>38</v>
      </c>
    </row>
    <row r="627" spans="6:8" x14ac:dyDescent="0.45">
      <c r="F627" s="14" t="s">
        <v>1832</v>
      </c>
      <c r="G627" s="14">
        <v>1388</v>
      </c>
      <c r="H627" s="14">
        <v>38</v>
      </c>
    </row>
    <row r="628" spans="6:8" x14ac:dyDescent="0.45">
      <c r="F628" s="14" t="s">
        <v>1833</v>
      </c>
      <c r="G628" s="14">
        <v>1394</v>
      </c>
      <c r="H628" s="14">
        <v>38</v>
      </c>
    </row>
    <row r="629" spans="6:8" x14ac:dyDescent="0.45">
      <c r="F629" s="14" t="s">
        <v>1834</v>
      </c>
      <c r="G629" s="14">
        <v>1389</v>
      </c>
      <c r="H629" s="14">
        <v>38</v>
      </c>
    </row>
    <row r="630" spans="6:8" x14ac:dyDescent="0.45">
      <c r="F630" s="14" t="s">
        <v>1835</v>
      </c>
      <c r="G630" s="14">
        <v>36</v>
      </c>
      <c r="H630" s="14">
        <v>39</v>
      </c>
    </row>
    <row r="631" spans="6:8" x14ac:dyDescent="0.45">
      <c r="F631" s="14" t="s">
        <v>1836</v>
      </c>
      <c r="G631" s="14">
        <v>43</v>
      </c>
      <c r="H631" s="14">
        <v>39</v>
      </c>
    </row>
    <row r="632" spans="6:8" x14ac:dyDescent="0.45">
      <c r="F632" s="14" t="s">
        <v>1098</v>
      </c>
      <c r="G632" s="14">
        <v>580</v>
      </c>
      <c r="H632" s="14">
        <v>39</v>
      </c>
    </row>
    <row r="633" spans="6:8" x14ac:dyDescent="0.45">
      <c r="F633" s="14" t="s">
        <v>1837</v>
      </c>
      <c r="G633" s="14">
        <v>38</v>
      </c>
      <c r="H633" s="14">
        <v>39</v>
      </c>
    </row>
    <row r="634" spans="6:8" x14ac:dyDescent="0.45">
      <c r="F634" s="14" t="s">
        <v>1838</v>
      </c>
      <c r="G634" s="14">
        <v>42</v>
      </c>
      <c r="H634" s="14">
        <v>39</v>
      </c>
    </row>
    <row r="635" spans="6:8" x14ac:dyDescent="0.45">
      <c r="F635" s="14" t="s">
        <v>1839</v>
      </c>
      <c r="G635" s="14">
        <v>41</v>
      </c>
      <c r="H635" s="14">
        <v>39</v>
      </c>
    </row>
    <row r="636" spans="6:8" x14ac:dyDescent="0.45">
      <c r="F636" s="14" t="s">
        <v>1840</v>
      </c>
      <c r="G636" s="14">
        <v>46</v>
      </c>
      <c r="H636" s="14">
        <v>39</v>
      </c>
    </row>
    <row r="637" spans="6:8" x14ac:dyDescent="0.45">
      <c r="F637" s="14" t="s">
        <v>1841</v>
      </c>
      <c r="G637" s="14">
        <v>39</v>
      </c>
      <c r="H637" s="14">
        <v>39</v>
      </c>
    </row>
    <row r="638" spans="6:8" x14ac:dyDescent="0.45">
      <c r="F638" s="14" t="s">
        <v>1842</v>
      </c>
      <c r="G638" s="14">
        <v>4996</v>
      </c>
      <c r="H638" s="14">
        <v>39</v>
      </c>
    </row>
    <row r="639" spans="6:8" x14ac:dyDescent="0.45">
      <c r="F639" s="14" t="s">
        <v>1843</v>
      </c>
      <c r="G639" s="14">
        <v>37</v>
      </c>
      <c r="H639" s="14">
        <v>39</v>
      </c>
    </row>
    <row r="640" spans="6:8" x14ac:dyDescent="0.45">
      <c r="F640" s="14" t="s">
        <v>1844</v>
      </c>
      <c r="G640" s="14">
        <v>45</v>
      </c>
      <c r="H640" s="14">
        <v>39</v>
      </c>
    </row>
    <row r="641" spans="6:8" x14ac:dyDescent="0.45">
      <c r="F641" s="14" t="s">
        <v>1557</v>
      </c>
      <c r="G641" s="14">
        <v>35</v>
      </c>
      <c r="H641" s="14">
        <v>39</v>
      </c>
    </row>
    <row r="642" spans="6:8" x14ac:dyDescent="0.45">
      <c r="F642" s="14" t="s">
        <v>1845</v>
      </c>
      <c r="G642" s="14">
        <v>40</v>
      </c>
      <c r="H642" s="14">
        <v>39</v>
      </c>
    </row>
    <row r="643" spans="6:8" x14ac:dyDescent="0.45">
      <c r="F643" s="14" t="s">
        <v>1591</v>
      </c>
      <c r="G643" s="14">
        <v>815</v>
      </c>
      <c r="H643" s="14">
        <v>39</v>
      </c>
    </row>
    <row r="644" spans="6:8" x14ac:dyDescent="0.45">
      <c r="F644" s="14" t="s">
        <v>1492</v>
      </c>
      <c r="G644" s="14">
        <v>1471</v>
      </c>
      <c r="H644" s="14">
        <v>40</v>
      </c>
    </row>
    <row r="645" spans="6:8" x14ac:dyDescent="0.45">
      <c r="F645" s="14" t="s">
        <v>1592</v>
      </c>
      <c r="G645" s="14">
        <v>1472</v>
      </c>
      <c r="H645" s="14">
        <v>40</v>
      </c>
    </row>
    <row r="646" spans="6:8" x14ac:dyDescent="0.45">
      <c r="F646" s="14" t="s">
        <v>1593</v>
      </c>
      <c r="G646" s="14">
        <v>1473</v>
      </c>
      <c r="H646" s="14">
        <v>40</v>
      </c>
    </row>
    <row r="647" spans="6:8" x14ac:dyDescent="0.45">
      <c r="F647" s="14" t="s">
        <v>1099</v>
      </c>
      <c r="G647" s="14">
        <v>581</v>
      </c>
      <c r="H647" s="14">
        <v>40</v>
      </c>
    </row>
    <row r="648" spans="6:8" x14ac:dyDescent="0.45">
      <c r="F648" s="14" t="s">
        <v>1594</v>
      </c>
      <c r="G648" s="14">
        <v>1474</v>
      </c>
      <c r="H648" s="14">
        <v>40</v>
      </c>
    </row>
    <row r="649" spans="6:8" x14ac:dyDescent="0.45">
      <c r="F649" s="14" t="s">
        <v>1595</v>
      </c>
      <c r="G649" s="14">
        <v>5341</v>
      </c>
      <c r="H649" s="14">
        <v>40</v>
      </c>
    </row>
    <row r="650" spans="6:8" x14ac:dyDescent="0.45">
      <c r="F650" s="14" t="s">
        <v>1596</v>
      </c>
      <c r="G650" s="14">
        <v>1475</v>
      </c>
      <c r="H650" s="14">
        <v>40</v>
      </c>
    </row>
    <row r="651" spans="6:8" x14ac:dyDescent="0.45">
      <c r="F651" s="14" t="s">
        <v>1597</v>
      </c>
      <c r="G651" s="14">
        <v>5342</v>
      </c>
      <c r="H651" s="14">
        <v>40</v>
      </c>
    </row>
    <row r="652" spans="6:8" x14ac:dyDescent="0.45">
      <c r="F652" s="14" t="s">
        <v>1598</v>
      </c>
      <c r="G652" s="14">
        <v>1476</v>
      </c>
      <c r="H652" s="14">
        <v>40</v>
      </c>
    </row>
    <row r="653" spans="6:8" x14ac:dyDescent="0.45">
      <c r="F653" s="14" t="s">
        <v>1599</v>
      </c>
      <c r="G653" s="14">
        <v>1477</v>
      </c>
      <c r="H653" s="14">
        <v>40</v>
      </c>
    </row>
    <row r="654" spans="6:8" x14ac:dyDescent="0.45">
      <c r="F654" s="14" t="s">
        <v>1600</v>
      </c>
      <c r="G654" s="14">
        <v>1478</v>
      </c>
      <c r="H654" s="14">
        <v>40</v>
      </c>
    </row>
    <row r="655" spans="6:8" x14ac:dyDescent="0.45">
      <c r="F655" s="14" t="s">
        <v>4523</v>
      </c>
      <c r="G655" s="14">
        <v>1479</v>
      </c>
      <c r="H655" s="14">
        <v>40</v>
      </c>
    </row>
    <row r="656" spans="6:8" x14ac:dyDescent="0.45">
      <c r="F656" s="14" t="s">
        <v>1444</v>
      </c>
      <c r="G656" s="14">
        <v>5343</v>
      </c>
      <c r="H656" s="14">
        <v>40</v>
      </c>
    </row>
    <row r="657" spans="6:8" x14ac:dyDescent="0.45">
      <c r="F657" s="14" t="s">
        <v>1601</v>
      </c>
      <c r="G657" s="14">
        <v>5344</v>
      </c>
      <c r="H657" s="14">
        <v>40</v>
      </c>
    </row>
    <row r="658" spans="6:8" x14ac:dyDescent="0.45">
      <c r="F658" s="14" t="s">
        <v>1602</v>
      </c>
      <c r="G658" s="14">
        <v>5345</v>
      </c>
      <c r="H658" s="14">
        <v>40</v>
      </c>
    </row>
    <row r="659" spans="6:8" x14ac:dyDescent="0.45">
      <c r="F659" s="14" t="s">
        <v>1603</v>
      </c>
      <c r="G659" s="14">
        <v>1480</v>
      </c>
      <c r="H659" s="14">
        <v>40</v>
      </c>
    </row>
    <row r="660" spans="6:8" x14ac:dyDescent="0.45">
      <c r="F660" s="14" t="s">
        <v>1604</v>
      </c>
      <c r="G660" s="14">
        <v>1481</v>
      </c>
      <c r="H660" s="14">
        <v>40</v>
      </c>
    </row>
    <row r="661" spans="6:8" x14ac:dyDescent="0.45">
      <c r="F661" s="14" t="s">
        <v>1848</v>
      </c>
      <c r="G661" s="14">
        <v>1482</v>
      </c>
      <c r="H661" s="14">
        <v>40</v>
      </c>
    </row>
    <row r="662" spans="6:8" x14ac:dyDescent="0.45">
      <c r="F662" s="14" t="s">
        <v>1100</v>
      </c>
      <c r="G662" s="14">
        <v>582</v>
      </c>
      <c r="H662" s="14">
        <v>41</v>
      </c>
    </row>
    <row r="663" spans="6:8" x14ac:dyDescent="0.45">
      <c r="F663" s="14" t="s">
        <v>1849</v>
      </c>
      <c r="G663" s="14">
        <v>1377</v>
      </c>
      <c r="H663" s="14">
        <v>41</v>
      </c>
    </row>
    <row r="664" spans="6:8" x14ac:dyDescent="0.45">
      <c r="F664" s="14" t="s">
        <v>1850</v>
      </c>
      <c r="G664" s="14">
        <v>1378</v>
      </c>
      <c r="H664" s="14">
        <v>41</v>
      </c>
    </row>
    <row r="665" spans="6:8" x14ac:dyDescent="0.45">
      <c r="F665" s="14" t="s">
        <v>1809</v>
      </c>
      <c r="G665" s="14">
        <v>1379</v>
      </c>
      <c r="H665" s="14">
        <v>41</v>
      </c>
    </row>
    <row r="666" spans="6:8" x14ac:dyDescent="0.45">
      <c r="F666" s="14" t="s">
        <v>1851</v>
      </c>
      <c r="G666" s="14">
        <v>1380</v>
      </c>
      <c r="H666" s="14">
        <v>41</v>
      </c>
    </row>
    <row r="667" spans="6:8" x14ac:dyDescent="0.45">
      <c r="F667" s="14" t="s">
        <v>1852</v>
      </c>
      <c r="G667" s="14">
        <v>1381</v>
      </c>
      <c r="H667" s="14">
        <v>41</v>
      </c>
    </row>
    <row r="668" spans="6:8" x14ac:dyDescent="0.45">
      <c r="F668" s="14" t="s">
        <v>1853</v>
      </c>
      <c r="G668" s="14">
        <v>1382</v>
      </c>
      <c r="H668" s="14">
        <v>41</v>
      </c>
    </row>
    <row r="669" spans="6:8" x14ac:dyDescent="0.45">
      <c r="F669" s="14" t="s">
        <v>1854</v>
      </c>
      <c r="G669" s="14">
        <v>1383</v>
      </c>
      <c r="H669" s="14">
        <v>41</v>
      </c>
    </row>
    <row r="670" spans="6:8" x14ac:dyDescent="0.45">
      <c r="F670" s="14" t="s">
        <v>1855</v>
      </c>
      <c r="G670" s="14">
        <v>1384</v>
      </c>
      <c r="H670" s="14">
        <v>41</v>
      </c>
    </row>
    <row r="671" spans="6:8" x14ac:dyDescent="0.45">
      <c r="F671" s="14" t="s">
        <v>1856</v>
      </c>
      <c r="G671" s="14">
        <v>1439</v>
      </c>
      <c r="H671" s="14">
        <v>42</v>
      </c>
    </row>
    <row r="672" spans="6:8" x14ac:dyDescent="0.45">
      <c r="F672" s="14" t="s">
        <v>1857</v>
      </c>
      <c r="G672" s="14">
        <v>1455</v>
      </c>
      <c r="H672" s="14">
        <v>42</v>
      </c>
    </row>
    <row r="673" spans="6:8" x14ac:dyDescent="0.45">
      <c r="F673" s="14" t="s">
        <v>1858</v>
      </c>
      <c r="G673" s="14">
        <v>1440</v>
      </c>
      <c r="H673" s="14">
        <v>42</v>
      </c>
    </row>
    <row r="674" spans="6:8" x14ac:dyDescent="0.45">
      <c r="F674" s="14" t="s">
        <v>1101</v>
      </c>
      <c r="G674" s="14">
        <v>583</v>
      </c>
      <c r="H674" s="14">
        <v>42</v>
      </c>
    </row>
    <row r="675" spans="6:8" x14ac:dyDescent="0.45">
      <c r="F675" s="14" t="s">
        <v>1933</v>
      </c>
      <c r="G675" s="14">
        <v>1452</v>
      </c>
      <c r="H675" s="14">
        <v>42</v>
      </c>
    </row>
    <row r="676" spans="6:8" x14ac:dyDescent="0.45">
      <c r="F676" s="14" t="s">
        <v>1934</v>
      </c>
      <c r="G676" s="14">
        <v>1441</v>
      </c>
      <c r="H676" s="14">
        <v>42</v>
      </c>
    </row>
    <row r="677" spans="6:8" x14ac:dyDescent="0.45">
      <c r="F677" s="14" t="s">
        <v>1935</v>
      </c>
      <c r="G677" s="14">
        <v>1442</v>
      </c>
      <c r="H677" s="14">
        <v>42</v>
      </c>
    </row>
    <row r="678" spans="6:8" x14ac:dyDescent="0.45">
      <c r="F678" s="14" t="s">
        <v>1936</v>
      </c>
      <c r="G678" s="14">
        <v>1443</v>
      </c>
      <c r="H678" s="14">
        <v>42</v>
      </c>
    </row>
    <row r="679" spans="6:8" x14ac:dyDescent="0.45">
      <c r="F679" s="14" t="s">
        <v>1937</v>
      </c>
      <c r="G679" s="14">
        <v>1444</v>
      </c>
      <c r="H679" s="14">
        <v>42</v>
      </c>
    </row>
    <row r="680" spans="6:8" x14ac:dyDescent="0.45">
      <c r="F680" s="14" t="s">
        <v>1938</v>
      </c>
      <c r="G680" s="14">
        <v>1445</v>
      </c>
      <c r="H680" s="14">
        <v>42</v>
      </c>
    </row>
    <row r="681" spans="6:8" x14ac:dyDescent="0.45">
      <c r="F681" s="14" t="s">
        <v>1939</v>
      </c>
      <c r="G681" s="14">
        <v>1446</v>
      </c>
      <c r="H681" s="14">
        <v>42</v>
      </c>
    </row>
    <row r="682" spans="6:8" x14ac:dyDescent="0.45">
      <c r="F682" s="14" t="s">
        <v>1940</v>
      </c>
      <c r="G682" s="14">
        <v>1447</v>
      </c>
      <c r="H682" s="14">
        <v>42</v>
      </c>
    </row>
    <row r="683" spans="6:8" x14ac:dyDescent="0.45">
      <c r="F683" s="14" t="s">
        <v>1941</v>
      </c>
      <c r="G683" s="14">
        <v>1454</v>
      </c>
      <c r="H683" s="14">
        <v>42</v>
      </c>
    </row>
    <row r="684" spans="6:8" x14ac:dyDescent="0.45">
      <c r="F684" s="14" t="s">
        <v>1942</v>
      </c>
      <c r="G684" s="14">
        <v>1448</v>
      </c>
      <c r="H684" s="14">
        <v>42</v>
      </c>
    </row>
    <row r="685" spans="6:8" x14ac:dyDescent="0.45">
      <c r="F685" s="14" t="s">
        <v>1943</v>
      </c>
      <c r="G685" s="14">
        <v>1449</v>
      </c>
      <c r="H685" s="14">
        <v>42</v>
      </c>
    </row>
    <row r="686" spans="6:8" x14ac:dyDescent="0.45">
      <c r="F686" s="14" t="s">
        <v>1944</v>
      </c>
      <c r="G686" s="14">
        <v>1450</v>
      </c>
      <c r="H686" s="14">
        <v>42</v>
      </c>
    </row>
    <row r="687" spans="6:8" x14ac:dyDescent="0.45">
      <c r="F687" s="14" t="s">
        <v>1945</v>
      </c>
      <c r="G687" s="14">
        <v>1453</v>
      </c>
      <c r="H687" s="14">
        <v>42</v>
      </c>
    </row>
    <row r="688" spans="6:8" x14ac:dyDescent="0.45">
      <c r="F688" s="14" t="s">
        <v>1947</v>
      </c>
      <c r="G688" s="14">
        <v>1451</v>
      </c>
      <c r="H688" s="14">
        <v>42</v>
      </c>
    </row>
    <row r="689" spans="6:8" x14ac:dyDescent="0.45">
      <c r="F689" s="14" t="s">
        <v>1948</v>
      </c>
      <c r="G689" s="14">
        <v>1292</v>
      </c>
      <c r="H689" s="14">
        <v>43</v>
      </c>
    </row>
    <row r="690" spans="6:8" x14ac:dyDescent="0.45">
      <c r="F690" s="14" t="s">
        <v>1949</v>
      </c>
      <c r="G690" s="14">
        <v>1293</v>
      </c>
      <c r="H690" s="14">
        <v>43</v>
      </c>
    </row>
    <row r="691" spans="6:8" x14ac:dyDescent="0.45">
      <c r="F691" s="14" t="s">
        <v>1950</v>
      </c>
      <c r="G691" s="14">
        <v>1294</v>
      </c>
      <c r="H691" s="14">
        <v>43</v>
      </c>
    </row>
    <row r="692" spans="6:8" x14ac:dyDescent="0.45">
      <c r="F692" s="14" t="s">
        <v>1102</v>
      </c>
      <c r="G692" s="14">
        <v>584</v>
      </c>
      <c r="H692" s="14">
        <v>43</v>
      </c>
    </row>
    <row r="693" spans="6:8" x14ac:dyDescent="0.45">
      <c r="F693" s="14" t="s">
        <v>1951</v>
      </c>
      <c r="G693" s="14">
        <v>1295</v>
      </c>
      <c r="H693" s="14">
        <v>43</v>
      </c>
    </row>
    <row r="694" spans="6:8" x14ac:dyDescent="0.45">
      <c r="F694" s="14" t="s">
        <v>1952</v>
      </c>
      <c r="G694" s="14">
        <v>1296</v>
      </c>
      <c r="H694" s="14">
        <v>43</v>
      </c>
    </row>
    <row r="695" spans="6:8" x14ac:dyDescent="0.45">
      <c r="F695" s="14" t="s">
        <v>1953</v>
      </c>
      <c r="G695" s="14">
        <v>1297</v>
      </c>
      <c r="H695" s="14">
        <v>43</v>
      </c>
    </row>
    <row r="696" spans="6:8" x14ac:dyDescent="0.45">
      <c r="F696" s="14" t="s">
        <v>1954</v>
      </c>
      <c r="G696" s="14">
        <v>1298</v>
      </c>
      <c r="H696" s="14">
        <v>43</v>
      </c>
    </row>
    <row r="697" spans="6:8" x14ac:dyDescent="0.45">
      <c r="F697" s="14" t="s">
        <v>1955</v>
      </c>
      <c r="G697" s="14">
        <v>1299</v>
      </c>
      <c r="H697" s="14">
        <v>43</v>
      </c>
    </row>
    <row r="698" spans="6:8" x14ac:dyDescent="0.45">
      <c r="F698" s="14" t="s">
        <v>1956</v>
      </c>
      <c r="G698" s="14">
        <v>1300</v>
      </c>
      <c r="H698" s="14">
        <v>43</v>
      </c>
    </row>
    <row r="699" spans="6:8" x14ac:dyDescent="0.45">
      <c r="F699" s="14" t="s">
        <v>1957</v>
      </c>
      <c r="G699" s="14">
        <v>1301</v>
      </c>
      <c r="H699" s="14">
        <v>43</v>
      </c>
    </row>
    <row r="700" spans="6:8" x14ac:dyDescent="0.45">
      <c r="F700" s="14" t="s">
        <v>1958</v>
      </c>
      <c r="G700" s="14">
        <v>1302</v>
      </c>
      <c r="H700" s="14">
        <v>43</v>
      </c>
    </row>
    <row r="701" spans="6:8" x14ac:dyDescent="0.45">
      <c r="F701" s="14" t="s">
        <v>1959</v>
      </c>
      <c r="G701" s="14">
        <v>1303</v>
      </c>
      <c r="H701" s="14">
        <v>43</v>
      </c>
    </row>
    <row r="702" spans="6:8" x14ac:dyDescent="0.45">
      <c r="F702" s="14" t="s">
        <v>1960</v>
      </c>
      <c r="G702" s="14">
        <v>1304</v>
      </c>
      <c r="H702" s="14">
        <v>43</v>
      </c>
    </row>
    <row r="703" spans="6:8" x14ac:dyDescent="0.45">
      <c r="F703" s="14" t="s">
        <v>1961</v>
      </c>
      <c r="G703" s="14">
        <v>1305</v>
      </c>
      <c r="H703" s="14">
        <v>43</v>
      </c>
    </row>
    <row r="704" spans="6:8" x14ac:dyDescent="0.45">
      <c r="F704" s="14" t="s">
        <v>1962</v>
      </c>
      <c r="G704" s="14">
        <v>1365</v>
      </c>
      <c r="H704" s="14">
        <v>44</v>
      </c>
    </row>
    <row r="705" spans="6:8" x14ac:dyDescent="0.45">
      <c r="F705" s="14" t="s">
        <v>1963</v>
      </c>
      <c r="G705" s="14">
        <v>1366</v>
      </c>
      <c r="H705" s="14">
        <v>44</v>
      </c>
    </row>
    <row r="706" spans="6:8" x14ac:dyDescent="0.45">
      <c r="F706" s="14" t="s">
        <v>1964</v>
      </c>
      <c r="G706" s="14">
        <v>1367</v>
      </c>
      <c r="H706" s="14">
        <v>44</v>
      </c>
    </row>
    <row r="707" spans="6:8" x14ac:dyDescent="0.45">
      <c r="F707" s="14" t="s">
        <v>1966</v>
      </c>
      <c r="G707" s="14">
        <v>1368</v>
      </c>
      <c r="H707" s="14">
        <v>44</v>
      </c>
    </row>
    <row r="708" spans="6:8" x14ac:dyDescent="0.45">
      <c r="F708" s="14" t="s">
        <v>1967</v>
      </c>
      <c r="G708" s="14">
        <v>1369</v>
      </c>
      <c r="H708" s="14">
        <v>44</v>
      </c>
    </row>
    <row r="709" spans="6:8" x14ac:dyDescent="0.45">
      <c r="F709" s="14" t="s">
        <v>1103</v>
      </c>
      <c r="G709" s="14">
        <v>585</v>
      </c>
      <c r="H709" s="14">
        <v>44</v>
      </c>
    </row>
    <row r="710" spans="6:8" x14ac:dyDescent="0.45">
      <c r="F710" s="14" t="s">
        <v>1968</v>
      </c>
      <c r="G710" s="14">
        <v>1370</v>
      </c>
      <c r="H710" s="14">
        <v>44</v>
      </c>
    </row>
    <row r="711" spans="6:8" x14ac:dyDescent="0.45">
      <c r="F711" s="14" t="s">
        <v>1969</v>
      </c>
      <c r="G711" s="14">
        <v>1371</v>
      </c>
      <c r="H711" s="14">
        <v>44</v>
      </c>
    </row>
    <row r="712" spans="6:8" x14ac:dyDescent="0.45">
      <c r="F712" s="14" t="s">
        <v>1970</v>
      </c>
      <c r="G712" s="14">
        <v>1372</v>
      </c>
      <c r="H712" s="14">
        <v>44</v>
      </c>
    </row>
    <row r="713" spans="6:8" x14ac:dyDescent="0.45">
      <c r="F713" s="14" t="s">
        <v>1971</v>
      </c>
      <c r="G713" s="14">
        <v>1373</v>
      </c>
      <c r="H713" s="14">
        <v>44</v>
      </c>
    </row>
    <row r="714" spans="6:8" x14ac:dyDescent="0.45">
      <c r="F714" s="14" t="s">
        <v>1972</v>
      </c>
      <c r="G714" s="14">
        <v>1374</v>
      </c>
      <c r="H714" s="14">
        <v>44</v>
      </c>
    </row>
    <row r="715" spans="6:8" x14ac:dyDescent="0.45">
      <c r="F715" s="14" t="s">
        <v>1973</v>
      </c>
      <c r="G715" s="14">
        <v>1375</v>
      </c>
      <c r="H715" s="14">
        <v>44</v>
      </c>
    </row>
    <row r="716" spans="6:8" x14ac:dyDescent="0.45">
      <c r="F716" s="14" t="s">
        <v>1974</v>
      </c>
      <c r="G716" s="14">
        <v>1376</v>
      </c>
      <c r="H716" s="14">
        <v>44</v>
      </c>
    </row>
    <row r="717" spans="6:8" x14ac:dyDescent="0.45">
      <c r="F717" s="14" t="s">
        <v>1975</v>
      </c>
      <c r="G717" s="14">
        <v>1364</v>
      </c>
      <c r="H717" s="14">
        <v>44</v>
      </c>
    </row>
    <row r="718" spans="6:8" x14ac:dyDescent="0.45">
      <c r="F718" s="14" t="s">
        <v>1976</v>
      </c>
      <c r="G718" s="14">
        <v>1333</v>
      </c>
      <c r="H718" s="14">
        <v>45</v>
      </c>
    </row>
    <row r="719" spans="6:8" x14ac:dyDescent="0.45">
      <c r="F719" s="14" t="s">
        <v>1977</v>
      </c>
      <c r="G719" s="14">
        <v>1353</v>
      </c>
      <c r="H719" s="14">
        <v>45</v>
      </c>
    </row>
    <row r="720" spans="6:8" x14ac:dyDescent="0.45">
      <c r="F720" s="14" t="s">
        <v>1104</v>
      </c>
      <c r="G720" s="14">
        <v>586</v>
      </c>
      <c r="H720" s="14">
        <v>45</v>
      </c>
    </row>
    <row r="721" spans="6:8" x14ac:dyDescent="0.45">
      <c r="F721" s="14" t="s">
        <v>1978</v>
      </c>
      <c r="G721" s="14">
        <v>1363</v>
      </c>
      <c r="H721" s="14">
        <v>45</v>
      </c>
    </row>
    <row r="722" spans="6:8" x14ac:dyDescent="0.45">
      <c r="F722" s="14" t="s">
        <v>1979</v>
      </c>
      <c r="G722" s="14">
        <v>1339</v>
      </c>
      <c r="H722" s="14">
        <v>45</v>
      </c>
    </row>
    <row r="723" spans="6:8" x14ac:dyDescent="0.45">
      <c r="F723" s="14" t="s">
        <v>1980</v>
      </c>
      <c r="G723" s="14">
        <v>1347</v>
      </c>
      <c r="H723" s="14">
        <v>45</v>
      </c>
    </row>
    <row r="724" spans="6:8" x14ac:dyDescent="0.45">
      <c r="F724" s="14" t="s">
        <v>1981</v>
      </c>
      <c r="G724" s="14">
        <v>1361</v>
      </c>
      <c r="H724" s="14">
        <v>45</v>
      </c>
    </row>
    <row r="725" spans="6:8" x14ac:dyDescent="0.45">
      <c r="F725" s="14" t="s">
        <v>1982</v>
      </c>
      <c r="G725" s="14">
        <v>1348</v>
      </c>
      <c r="H725" s="14">
        <v>45</v>
      </c>
    </row>
    <row r="726" spans="6:8" x14ac:dyDescent="0.45">
      <c r="F726" s="14" t="s">
        <v>1983</v>
      </c>
      <c r="G726" s="14">
        <v>1349</v>
      </c>
      <c r="H726" s="14">
        <v>45</v>
      </c>
    </row>
    <row r="727" spans="6:8" x14ac:dyDescent="0.45">
      <c r="F727" s="14" t="s">
        <v>1984</v>
      </c>
      <c r="G727" s="14">
        <v>1362</v>
      </c>
      <c r="H727" s="14">
        <v>45</v>
      </c>
    </row>
    <row r="728" spans="6:8" x14ac:dyDescent="0.45">
      <c r="F728" s="14" t="s">
        <v>1985</v>
      </c>
      <c r="G728" s="14">
        <v>1342</v>
      </c>
      <c r="H728" s="14">
        <v>45</v>
      </c>
    </row>
    <row r="729" spans="6:8" x14ac:dyDescent="0.45">
      <c r="F729" s="14" t="s">
        <v>1986</v>
      </c>
      <c r="G729" s="14">
        <v>1340</v>
      </c>
      <c r="H729" s="14">
        <v>45</v>
      </c>
    </row>
    <row r="730" spans="6:8" x14ac:dyDescent="0.45">
      <c r="F730" s="14" t="s">
        <v>1987</v>
      </c>
      <c r="G730" s="14">
        <v>1341</v>
      </c>
      <c r="H730" s="14">
        <v>45</v>
      </c>
    </row>
    <row r="731" spans="6:8" x14ac:dyDescent="0.45">
      <c r="F731" s="14" t="s">
        <v>1988</v>
      </c>
      <c r="G731" s="14">
        <v>1344</v>
      </c>
      <c r="H731" s="14">
        <v>45</v>
      </c>
    </row>
    <row r="732" spans="6:8" x14ac:dyDescent="0.45">
      <c r="F732" s="14" t="s">
        <v>1989</v>
      </c>
      <c r="G732" s="14">
        <v>1343</v>
      </c>
      <c r="H732" s="14">
        <v>45</v>
      </c>
    </row>
    <row r="733" spans="6:8" x14ac:dyDescent="0.45">
      <c r="F733" s="14" t="s">
        <v>1990</v>
      </c>
      <c r="G733" s="14">
        <v>1336</v>
      </c>
      <c r="H733" s="14">
        <v>45</v>
      </c>
    </row>
    <row r="734" spans="6:8" x14ac:dyDescent="0.45">
      <c r="F734" s="14" t="s">
        <v>1993</v>
      </c>
      <c r="G734" s="14">
        <v>1335</v>
      </c>
      <c r="H734" s="14">
        <v>45</v>
      </c>
    </row>
    <row r="735" spans="6:8" x14ac:dyDescent="0.45">
      <c r="F735" s="14" t="s">
        <v>1994</v>
      </c>
      <c r="G735" s="14">
        <v>1337</v>
      </c>
      <c r="H735" s="14">
        <v>45</v>
      </c>
    </row>
    <row r="736" spans="6:8" x14ac:dyDescent="0.45">
      <c r="F736" s="14" t="s">
        <v>1995</v>
      </c>
      <c r="G736" s="14">
        <v>1350</v>
      </c>
      <c r="H736" s="14">
        <v>45</v>
      </c>
    </row>
    <row r="737" spans="6:8" x14ac:dyDescent="0.45">
      <c r="F737" s="14" t="s">
        <v>2003</v>
      </c>
      <c r="G737" s="14">
        <v>1351</v>
      </c>
      <c r="H737" s="14">
        <v>45</v>
      </c>
    </row>
    <row r="738" spans="6:8" x14ac:dyDescent="0.45">
      <c r="F738" s="14" t="s">
        <v>2004</v>
      </c>
      <c r="G738" s="14">
        <v>1352</v>
      </c>
      <c r="H738" s="14">
        <v>45</v>
      </c>
    </row>
    <row r="739" spans="6:8" x14ac:dyDescent="0.45">
      <c r="F739" s="14" t="s">
        <v>2005</v>
      </c>
      <c r="G739" s="14">
        <v>1338</v>
      </c>
      <c r="H739" s="14">
        <v>45</v>
      </c>
    </row>
    <row r="740" spans="6:8" x14ac:dyDescent="0.45">
      <c r="F740" s="14" t="s">
        <v>2006</v>
      </c>
      <c r="G740" s="14">
        <v>1357</v>
      </c>
      <c r="H740" s="14">
        <v>45</v>
      </c>
    </row>
    <row r="741" spans="6:8" x14ac:dyDescent="0.45">
      <c r="F741" s="14" t="s">
        <v>2007</v>
      </c>
      <c r="G741" s="14">
        <v>1356</v>
      </c>
      <c r="H741" s="14">
        <v>45</v>
      </c>
    </row>
    <row r="742" spans="6:8" x14ac:dyDescent="0.45">
      <c r="F742" s="14" t="s">
        <v>2008</v>
      </c>
      <c r="G742" s="14">
        <v>1354</v>
      </c>
      <c r="H742" s="14">
        <v>45</v>
      </c>
    </row>
    <row r="743" spans="6:8" x14ac:dyDescent="0.45">
      <c r="F743" s="14" t="s">
        <v>2009</v>
      </c>
      <c r="G743" s="14">
        <v>1355</v>
      </c>
      <c r="H743" s="14">
        <v>45</v>
      </c>
    </row>
    <row r="744" spans="6:8" x14ac:dyDescent="0.45">
      <c r="F744" s="14" t="s">
        <v>2010</v>
      </c>
      <c r="G744" s="14">
        <v>1358</v>
      </c>
      <c r="H744" s="14">
        <v>45</v>
      </c>
    </row>
    <row r="745" spans="6:8" x14ac:dyDescent="0.45">
      <c r="F745" s="14" t="s">
        <v>2011</v>
      </c>
      <c r="G745" s="14">
        <v>1359</v>
      </c>
      <c r="H745" s="14">
        <v>45</v>
      </c>
    </row>
    <row r="746" spans="6:8" x14ac:dyDescent="0.45">
      <c r="F746" s="14" t="s">
        <v>2012</v>
      </c>
      <c r="G746" s="14">
        <v>1345</v>
      </c>
      <c r="H746" s="14">
        <v>45</v>
      </c>
    </row>
    <row r="747" spans="6:8" x14ac:dyDescent="0.45">
      <c r="F747" s="14" t="s">
        <v>2013</v>
      </c>
      <c r="G747" s="14">
        <v>1346</v>
      </c>
      <c r="H747" s="14">
        <v>45</v>
      </c>
    </row>
    <row r="748" spans="6:8" x14ac:dyDescent="0.45">
      <c r="F748" s="14" t="s">
        <v>2014</v>
      </c>
      <c r="G748" s="14">
        <v>1360</v>
      </c>
      <c r="H748" s="14">
        <v>45</v>
      </c>
    </row>
    <row r="749" spans="6:8" x14ac:dyDescent="0.45">
      <c r="F749" s="14" t="s">
        <v>2015</v>
      </c>
      <c r="G749" s="14">
        <v>1334</v>
      </c>
      <c r="H749" s="14">
        <v>45</v>
      </c>
    </row>
    <row r="750" spans="6:8" x14ac:dyDescent="0.45">
      <c r="F750" s="14" t="s">
        <v>1105</v>
      </c>
      <c r="G750" s="14">
        <v>587</v>
      </c>
      <c r="H750" s="14">
        <v>46</v>
      </c>
    </row>
    <row r="751" spans="6:8" x14ac:dyDescent="0.45">
      <c r="F751" s="14" t="s">
        <v>1325</v>
      </c>
      <c r="G751" s="14">
        <v>588</v>
      </c>
      <c r="H751" s="14">
        <v>251</v>
      </c>
    </row>
    <row r="752" spans="6:8" x14ac:dyDescent="0.45">
      <c r="F752" s="14" t="s">
        <v>1106</v>
      </c>
      <c r="G752" s="14">
        <v>589</v>
      </c>
      <c r="H752" s="14">
        <v>47</v>
      </c>
    </row>
    <row r="753" spans="6:8" x14ac:dyDescent="0.45">
      <c r="F753" s="14" t="s">
        <v>4506</v>
      </c>
      <c r="G753" s="14">
        <v>1398</v>
      </c>
      <c r="H753" s="14">
        <v>48</v>
      </c>
    </row>
    <row r="754" spans="6:8" x14ac:dyDescent="0.45">
      <c r="F754" s="14" t="s">
        <v>2016</v>
      </c>
      <c r="G754" s="14">
        <v>1399</v>
      </c>
      <c r="H754" s="14">
        <v>48</v>
      </c>
    </row>
    <row r="755" spans="6:8" x14ac:dyDescent="0.45">
      <c r="F755" s="14" t="s">
        <v>2017</v>
      </c>
      <c r="G755" s="14">
        <v>1400</v>
      </c>
      <c r="H755" s="14">
        <v>48</v>
      </c>
    </row>
    <row r="756" spans="6:8" x14ac:dyDescent="0.45">
      <c r="F756" s="14" t="s">
        <v>2018</v>
      </c>
      <c r="G756" s="14">
        <v>1401</v>
      </c>
      <c r="H756" s="14">
        <v>48</v>
      </c>
    </row>
    <row r="757" spans="6:8" x14ac:dyDescent="0.45">
      <c r="F757" s="14" t="s">
        <v>2019</v>
      </c>
      <c r="G757" s="14">
        <v>1428</v>
      </c>
      <c r="H757" s="14">
        <v>48</v>
      </c>
    </row>
    <row r="758" spans="6:8" x14ac:dyDescent="0.45">
      <c r="F758" s="14" t="s">
        <v>2020</v>
      </c>
      <c r="G758" s="14">
        <v>1429</v>
      </c>
      <c r="H758" s="14">
        <v>48</v>
      </c>
    </row>
    <row r="759" spans="6:8" x14ac:dyDescent="0.45">
      <c r="F759" s="14" t="s">
        <v>1673</v>
      </c>
      <c r="G759" s="14">
        <v>1430</v>
      </c>
      <c r="H759" s="14">
        <v>48</v>
      </c>
    </row>
    <row r="760" spans="6:8" x14ac:dyDescent="0.45">
      <c r="F760" s="14" t="s">
        <v>1674</v>
      </c>
      <c r="G760" s="14">
        <v>1402</v>
      </c>
      <c r="H760" s="14">
        <v>48</v>
      </c>
    </row>
    <row r="761" spans="6:8" x14ac:dyDescent="0.45">
      <c r="F761" s="14" t="s">
        <v>1675</v>
      </c>
      <c r="G761" s="14">
        <v>1425</v>
      </c>
      <c r="H761" s="14">
        <v>48</v>
      </c>
    </row>
    <row r="762" spans="6:8" x14ac:dyDescent="0.45">
      <c r="F762" s="14" t="s">
        <v>1676</v>
      </c>
      <c r="G762" s="14">
        <v>1403</v>
      </c>
      <c r="H762" s="14">
        <v>48</v>
      </c>
    </row>
    <row r="763" spans="6:8" x14ac:dyDescent="0.45">
      <c r="F763" s="14" t="s">
        <v>1677</v>
      </c>
      <c r="G763" s="14">
        <v>1404</v>
      </c>
      <c r="H763" s="14">
        <v>48</v>
      </c>
    </row>
    <row r="764" spans="6:8" x14ac:dyDescent="0.45">
      <c r="F764" s="14" t="s">
        <v>1678</v>
      </c>
      <c r="G764" s="14">
        <v>1405</v>
      </c>
      <c r="H764" s="14">
        <v>48</v>
      </c>
    </row>
    <row r="765" spans="6:8" x14ac:dyDescent="0.45">
      <c r="F765" s="14" t="s">
        <v>1107</v>
      </c>
      <c r="G765" s="14">
        <v>590</v>
      </c>
      <c r="H765" s="14">
        <v>48</v>
      </c>
    </row>
    <row r="766" spans="6:8" x14ac:dyDescent="0.45">
      <c r="F766" s="14" t="s">
        <v>1426</v>
      </c>
      <c r="G766" s="14">
        <v>1406</v>
      </c>
      <c r="H766" s="14">
        <v>48</v>
      </c>
    </row>
    <row r="767" spans="6:8" x14ac:dyDescent="0.45">
      <c r="F767" s="14" t="s">
        <v>1729</v>
      </c>
      <c r="G767" s="14">
        <v>1426</v>
      </c>
      <c r="H767" s="14">
        <v>48</v>
      </c>
    </row>
    <row r="768" spans="6:8" x14ac:dyDescent="0.45">
      <c r="F768" s="14" t="s">
        <v>1730</v>
      </c>
      <c r="G768" s="14">
        <v>1427</v>
      </c>
      <c r="H768" s="14">
        <v>48</v>
      </c>
    </row>
    <row r="769" spans="6:8" x14ac:dyDescent="0.45">
      <c r="F769" s="14" t="s">
        <v>1731</v>
      </c>
      <c r="G769" s="14">
        <v>1409</v>
      </c>
      <c r="H769" s="14">
        <v>48</v>
      </c>
    </row>
    <row r="770" spans="6:8" x14ac:dyDescent="0.45">
      <c r="F770" s="14" t="s">
        <v>1732</v>
      </c>
      <c r="G770" s="14">
        <v>1408</v>
      </c>
      <c r="H770" s="14">
        <v>48</v>
      </c>
    </row>
    <row r="771" spans="6:8" x14ac:dyDescent="0.45">
      <c r="F771" s="14" t="s">
        <v>4310</v>
      </c>
      <c r="G771" s="14">
        <v>1410</v>
      </c>
      <c r="H771" s="14">
        <v>48</v>
      </c>
    </row>
    <row r="772" spans="6:8" x14ac:dyDescent="0.45">
      <c r="F772" s="14" t="s">
        <v>1733</v>
      </c>
      <c r="G772" s="14">
        <v>1411</v>
      </c>
      <c r="H772" s="14">
        <v>48</v>
      </c>
    </row>
    <row r="773" spans="6:8" x14ac:dyDescent="0.45">
      <c r="F773" s="14" t="s">
        <v>1734</v>
      </c>
      <c r="G773" s="14">
        <v>1431</v>
      </c>
      <c r="H773" s="14">
        <v>48</v>
      </c>
    </row>
    <row r="774" spans="6:8" x14ac:dyDescent="0.45">
      <c r="F774" s="14" t="s">
        <v>1735</v>
      </c>
      <c r="G774" s="14">
        <v>1412</v>
      </c>
      <c r="H774" s="14">
        <v>48</v>
      </c>
    </row>
    <row r="775" spans="6:8" x14ac:dyDescent="0.45">
      <c r="F775" s="14" t="s">
        <v>1736</v>
      </c>
      <c r="G775" s="14">
        <v>1413</v>
      </c>
      <c r="H775" s="14">
        <v>48</v>
      </c>
    </row>
    <row r="776" spans="6:8" x14ac:dyDescent="0.45">
      <c r="F776" s="14" t="s">
        <v>1737</v>
      </c>
      <c r="G776" s="14">
        <v>1414</v>
      </c>
      <c r="H776" s="14">
        <v>48</v>
      </c>
    </row>
    <row r="777" spans="6:8" x14ac:dyDescent="0.45">
      <c r="F777" s="14" t="s">
        <v>1738</v>
      </c>
      <c r="G777" s="14">
        <v>1415</v>
      </c>
      <c r="H777" s="14">
        <v>48</v>
      </c>
    </row>
    <row r="778" spans="6:8" x14ac:dyDescent="0.45">
      <c r="F778" s="14" t="s">
        <v>1739</v>
      </c>
      <c r="G778" s="14">
        <v>1416</v>
      </c>
      <c r="H778" s="14">
        <v>48</v>
      </c>
    </row>
    <row r="779" spans="6:8" x14ac:dyDescent="0.45">
      <c r="F779" s="14" t="s">
        <v>1740</v>
      </c>
      <c r="G779" s="14">
        <v>1417</v>
      </c>
      <c r="H779" s="14">
        <v>48</v>
      </c>
    </row>
    <row r="780" spans="6:8" x14ac:dyDescent="0.45">
      <c r="F780" s="14" t="s">
        <v>1741</v>
      </c>
      <c r="G780" s="14">
        <v>1418</v>
      </c>
      <c r="H780" s="14">
        <v>48</v>
      </c>
    </row>
    <row r="781" spans="6:8" x14ac:dyDescent="0.45">
      <c r="F781" s="14" t="s">
        <v>1742</v>
      </c>
      <c r="G781" s="14">
        <v>1419</v>
      </c>
      <c r="H781" s="14">
        <v>48</v>
      </c>
    </row>
    <row r="782" spans="6:8" x14ac:dyDescent="0.45">
      <c r="F782" s="14" t="s">
        <v>1743</v>
      </c>
      <c r="G782" s="14">
        <v>1420</v>
      </c>
      <c r="H782" s="14">
        <v>48</v>
      </c>
    </row>
    <row r="783" spans="6:8" x14ac:dyDescent="0.45">
      <c r="F783" s="14" t="s">
        <v>1744</v>
      </c>
      <c r="G783" s="14">
        <v>1421</v>
      </c>
      <c r="H783" s="14">
        <v>48</v>
      </c>
    </row>
    <row r="784" spans="6:8" x14ac:dyDescent="0.45">
      <c r="F784" s="14" t="s">
        <v>1745</v>
      </c>
      <c r="G784" s="14">
        <v>1422</v>
      </c>
      <c r="H784" s="14">
        <v>48</v>
      </c>
    </row>
    <row r="785" spans="6:8" x14ac:dyDescent="0.45">
      <c r="F785" s="14" t="s">
        <v>1746</v>
      </c>
      <c r="G785" s="14">
        <v>1423</v>
      </c>
      <c r="H785" s="14">
        <v>48</v>
      </c>
    </row>
    <row r="786" spans="6:8" x14ac:dyDescent="0.45">
      <c r="F786" s="14" t="s">
        <v>1747</v>
      </c>
      <c r="G786" s="14">
        <v>1424</v>
      </c>
      <c r="H786" s="14">
        <v>48</v>
      </c>
    </row>
    <row r="787" spans="6:8" x14ac:dyDescent="0.45">
      <c r="F787" s="14" t="s">
        <v>1748</v>
      </c>
      <c r="G787" s="14">
        <v>1395</v>
      </c>
      <c r="H787" s="14">
        <v>49</v>
      </c>
    </row>
    <row r="788" spans="6:8" x14ac:dyDescent="0.45">
      <c r="F788" s="14" t="s">
        <v>1108</v>
      </c>
      <c r="G788" s="14">
        <v>591</v>
      </c>
      <c r="H788" s="14">
        <v>49</v>
      </c>
    </row>
    <row r="789" spans="6:8" x14ac:dyDescent="0.45">
      <c r="F789" s="14" t="s">
        <v>1749</v>
      </c>
      <c r="G789" s="14">
        <v>1396</v>
      </c>
      <c r="H789" s="14">
        <v>49</v>
      </c>
    </row>
    <row r="790" spans="6:8" x14ac:dyDescent="0.45">
      <c r="F790" s="14" t="s">
        <v>1750</v>
      </c>
      <c r="G790" s="14">
        <v>1397</v>
      </c>
      <c r="H790" s="14">
        <v>49</v>
      </c>
    </row>
    <row r="791" spans="6:8" x14ac:dyDescent="0.45">
      <c r="F791" s="14" t="s">
        <v>1751</v>
      </c>
      <c r="G791" s="14">
        <v>1324</v>
      </c>
      <c r="H791" s="14">
        <v>51</v>
      </c>
    </row>
    <row r="792" spans="6:8" x14ac:dyDescent="0.45">
      <c r="F792" s="14" t="s">
        <v>1752</v>
      </c>
      <c r="G792" s="14">
        <v>1331</v>
      </c>
      <c r="H792" s="14">
        <v>51</v>
      </c>
    </row>
    <row r="793" spans="6:8" x14ac:dyDescent="0.45">
      <c r="F793" s="14" t="s">
        <v>1753</v>
      </c>
      <c r="G793" s="14">
        <v>592</v>
      </c>
      <c r="H793" s="14">
        <v>51</v>
      </c>
    </row>
    <row r="794" spans="6:8" x14ac:dyDescent="0.45">
      <c r="F794" s="14" t="s">
        <v>1754</v>
      </c>
      <c r="G794" s="14">
        <v>1325</v>
      </c>
      <c r="H794" s="14">
        <v>51</v>
      </c>
    </row>
    <row r="795" spans="6:8" x14ac:dyDescent="0.45">
      <c r="F795" s="14" t="s">
        <v>1755</v>
      </c>
      <c r="G795" s="14">
        <v>1326</v>
      </c>
      <c r="H795" s="14">
        <v>51</v>
      </c>
    </row>
    <row r="796" spans="6:8" x14ac:dyDescent="0.45">
      <c r="F796" s="14" t="s">
        <v>1756</v>
      </c>
      <c r="G796" s="14">
        <v>1327</v>
      </c>
      <c r="H796" s="14">
        <v>51</v>
      </c>
    </row>
    <row r="797" spans="6:8" x14ac:dyDescent="0.45">
      <c r="F797" s="14" t="s">
        <v>1757</v>
      </c>
      <c r="G797" s="14">
        <v>1328</v>
      </c>
      <c r="H797" s="14">
        <v>51</v>
      </c>
    </row>
    <row r="798" spans="6:8" x14ac:dyDescent="0.45">
      <c r="F798" s="14" t="s">
        <v>1758</v>
      </c>
      <c r="G798" s="14">
        <v>1329</v>
      </c>
      <c r="H798" s="14">
        <v>51</v>
      </c>
    </row>
    <row r="799" spans="6:8" x14ac:dyDescent="0.45">
      <c r="F799" s="14" t="s">
        <v>1759</v>
      </c>
      <c r="G799" s="14">
        <v>5064</v>
      </c>
      <c r="H799" s="14">
        <v>51</v>
      </c>
    </row>
    <row r="800" spans="6:8" x14ac:dyDescent="0.45">
      <c r="F800" s="14" t="s">
        <v>1760</v>
      </c>
      <c r="G800" s="14">
        <v>5065</v>
      </c>
      <c r="H800" s="14">
        <v>51</v>
      </c>
    </row>
    <row r="801" spans="6:8" x14ac:dyDescent="0.45">
      <c r="F801" s="14" t="s">
        <v>1761</v>
      </c>
      <c r="G801" s="14">
        <v>1332</v>
      </c>
      <c r="H801" s="14">
        <v>51</v>
      </c>
    </row>
    <row r="802" spans="6:8" x14ac:dyDescent="0.45">
      <c r="F802" s="14" t="s">
        <v>1762</v>
      </c>
      <c r="G802" s="14">
        <v>5066</v>
      </c>
      <c r="H802" s="14">
        <v>51</v>
      </c>
    </row>
    <row r="803" spans="6:8" x14ac:dyDescent="0.45">
      <c r="F803" s="14" t="s">
        <v>1763</v>
      </c>
      <c r="G803" s="14">
        <v>1314</v>
      </c>
      <c r="H803" s="14">
        <v>50</v>
      </c>
    </row>
    <row r="804" spans="6:8" x14ac:dyDescent="0.45">
      <c r="F804" s="14" t="s">
        <v>1764</v>
      </c>
      <c r="G804" s="14">
        <v>1323</v>
      </c>
      <c r="H804" s="14">
        <v>50</v>
      </c>
    </row>
    <row r="805" spans="6:8" x14ac:dyDescent="0.45">
      <c r="F805" s="14" t="s">
        <v>1765</v>
      </c>
      <c r="G805" s="14">
        <v>1315</v>
      </c>
      <c r="H805" s="14">
        <v>50</v>
      </c>
    </row>
    <row r="806" spans="6:8" x14ac:dyDescent="0.45">
      <c r="F806" s="14" t="s">
        <v>1766</v>
      </c>
      <c r="G806" s="14">
        <v>1316</v>
      </c>
      <c r="H806" s="14">
        <v>50</v>
      </c>
    </row>
    <row r="807" spans="6:8" x14ac:dyDescent="0.45">
      <c r="F807" s="14" t="s">
        <v>1767</v>
      </c>
      <c r="G807" s="14">
        <v>1317</v>
      </c>
      <c r="H807" s="14">
        <v>50</v>
      </c>
    </row>
    <row r="808" spans="6:8" x14ac:dyDescent="0.45">
      <c r="F808" s="14" t="s">
        <v>1768</v>
      </c>
      <c r="G808" s="14">
        <v>1318</v>
      </c>
      <c r="H808" s="14">
        <v>50</v>
      </c>
    </row>
    <row r="809" spans="6:8" x14ac:dyDescent="0.45">
      <c r="F809" s="14" t="s">
        <v>1769</v>
      </c>
      <c r="G809" s="14">
        <v>1319</v>
      </c>
      <c r="H809" s="14">
        <v>50</v>
      </c>
    </row>
    <row r="810" spans="6:8" x14ac:dyDescent="0.45">
      <c r="F810" s="14" t="s">
        <v>1770</v>
      </c>
      <c r="G810" s="14">
        <v>1320</v>
      </c>
      <c r="H810" s="14">
        <v>50</v>
      </c>
    </row>
    <row r="811" spans="6:8" x14ac:dyDescent="0.45">
      <c r="F811" s="14" t="s">
        <v>1771</v>
      </c>
      <c r="G811" s="14">
        <v>1322</v>
      </c>
      <c r="H811" s="14">
        <v>50</v>
      </c>
    </row>
    <row r="812" spans="6:8" x14ac:dyDescent="0.45">
      <c r="F812" s="14" t="s">
        <v>1772</v>
      </c>
      <c r="G812" s="14">
        <v>593</v>
      </c>
      <c r="H812" s="14">
        <v>50</v>
      </c>
    </row>
    <row r="813" spans="6:8" x14ac:dyDescent="0.45">
      <c r="F813" s="14" t="s">
        <v>1945</v>
      </c>
      <c r="G813" s="14">
        <v>1321</v>
      </c>
      <c r="H813" s="14">
        <v>50</v>
      </c>
    </row>
    <row r="814" spans="6:8" x14ac:dyDescent="0.45">
      <c r="F814" s="14" t="s">
        <v>1109</v>
      </c>
      <c r="G814" s="14">
        <v>594</v>
      </c>
      <c r="H814" s="14">
        <v>52</v>
      </c>
    </row>
    <row r="815" spans="6:8" x14ac:dyDescent="0.45">
      <c r="F815" s="14" t="s">
        <v>4318</v>
      </c>
      <c r="G815" s="14">
        <v>595</v>
      </c>
      <c r="H815" s="14">
        <v>252</v>
      </c>
    </row>
    <row r="816" spans="6:8" x14ac:dyDescent="0.45">
      <c r="F816" s="14" t="s">
        <v>1773</v>
      </c>
      <c r="G816" s="14">
        <v>1432</v>
      </c>
      <c r="H816" s="14">
        <v>53</v>
      </c>
    </row>
    <row r="817" spans="6:8" x14ac:dyDescent="0.45">
      <c r="F817" s="14" t="s">
        <v>1774</v>
      </c>
      <c r="G817" s="14">
        <v>1433</v>
      </c>
      <c r="H817" s="14">
        <v>53</v>
      </c>
    </row>
    <row r="818" spans="6:8" x14ac:dyDescent="0.45">
      <c r="F818" s="14" t="s">
        <v>1110</v>
      </c>
      <c r="G818" s="14">
        <v>596</v>
      </c>
      <c r="H818" s="14">
        <v>53</v>
      </c>
    </row>
    <row r="819" spans="6:8" x14ac:dyDescent="0.45">
      <c r="F819" s="14" t="s">
        <v>1775</v>
      </c>
      <c r="G819" s="14">
        <v>1434</v>
      </c>
      <c r="H819" s="14">
        <v>53</v>
      </c>
    </row>
    <row r="820" spans="6:8" x14ac:dyDescent="0.45">
      <c r="F820" s="14" t="s">
        <v>1776</v>
      </c>
      <c r="G820" s="14">
        <v>1435</v>
      </c>
      <c r="H820" s="14">
        <v>53</v>
      </c>
    </row>
    <row r="821" spans="6:8" x14ac:dyDescent="0.45">
      <c r="F821" s="14" t="s">
        <v>1777</v>
      </c>
      <c r="G821" s="14">
        <v>1436</v>
      </c>
      <c r="H821" s="14">
        <v>53</v>
      </c>
    </row>
    <row r="822" spans="6:8" x14ac:dyDescent="0.45">
      <c r="F822" s="14" t="s">
        <v>1778</v>
      </c>
      <c r="G822" s="14">
        <v>1437</v>
      </c>
      <c r="H822" s="14">
        <v>53</v>
      </c>
    </row>
    <row r="823" spans="6:8" x14ac:dyDescent="0.45">
      <c r="F823" s="14" t="s">
        <v>1779</v>
      </c>
      <c r="G823" s="14">
        <v>1438</v>
      </c>
      <c r="H823" s="14">
        <v>53</v>
      </c>
    </row>
    <row r="824" spans="6:8" x14ac:dyDescent="0.45">
      <c r="F824" s="14" t="s">
        <v>1780</v>
      </c>
      <c r="G824" s="14">
        <v>2283</v>
      </c>
      <c r="H824" s="14">
        <v>54</v>
      </c>
    </row>
    <row r="825" spans="6:8" x14ac:dyDescent="0.45">
      <c r="F825" s="14" t="s">
        <v>2023</v>
      </c>
      <c r="G825" s="14">
        <v>2260</v>
      </c>
      <c r="H825" s="14">
        <v>54</v>
      </c>
    </row>
    <row r="826" spans="6:8" x14ac:dyDescent="0.45">
      <c r="F826" s="14" t="s">
        <v>2024</v>
      </c>
      <c r="G826" s="14">
        <v>5272</v>
      </c>
      <c r="H826" s="14">
        <v>54</v>
      </c>
    </row>
    <row r="827" spans="6:8" x14ac:dyDescent="0.45">
      <c r="F827" s="14" t="s">
        <v>2025</v>
      </c>
      <c r="G827" s="14">
        <v>2261</v>
      </c>
      <c r="H827" s="14">
        <v>54</v>
      </c>
    </row>
    <row r="828" spans="6:8" x14ac:dyDescent="0.45">
      <c r="F828" s="14" t="s">
        <v>2026</v>
      </c>
      <c r="G828" s="14">
        <v>2262</v>
      </c>
      <c r="H828" s="14">
        <v>54</v>
      </c>
    </row>
    <row r="829" spans="6:8" x14ac:dyDescent="0.45">
      <c r="F829" s="14" t="s">
        <v>2027</v>
      </c>
      <c r="G829" s="14">
        <v>2307</v>
      </c>
      <c r="H829" s="14">
        <v>54</v>
      </c>
    </row>
    <row r="830" spans="6:8" x14ac:dyDescent="0.45">
      <c r="F830" s="14" t="s">
        <v>1786</v>
      </c>
      <c r="G830" s="14">
        <v>5273</v>
      </c>
      <c r="H830" s="14">
        <v>54</v>
      </c>
    </row>
    <row r="831" spans="6:8" x14ac:dyDescent="0.45">
      <c r="F831" s="14" t="s">
        <v>1787</v>
      </c>
      <c r="G831" s="14">
        <v>2284</v>
      </c>
      <c r="H831" s="14">
        <v>54</v>
      </c>
    </row>
    <row r="832" spans="6:8" x14ac:dyDescent="0.45">
      <c r="F832" s="14" t="s">
        <v>1788</v>
      </c>
      <c r="G832" s="14">
        <v>2285</v>
      </c>
      <c r="H832" s="14">
        <v>54</v>
      </c>
    </row>
    <row r="833" spans="6:8" x14ac:dyDescent="0.45">
      <c r="F833" s="14" t="s">
        <v>1789</v>
      </c>
      <c r="G833" s="14">
        <v>2263</v>
      </c>
      <c r="H833" s="14">
        <v>54</v>
      </c>
    </row>
    <row r="834" spans="6:8" x14ac:dyDescent="0.45">
      <c r="F834" s="14" t="s">
        <v>1790</v>
      </c>
      <c r="G834" s="14">
        <v>5274</v>
      </c>
      <c r="H834" s="14">
        <v>54</v>
      </c>
    </row>
    <row r="835" spans="6:8" x14ac:dyDescent="0.45">
      <c r="F835" s="14" t="s">
        <v>1791</v>
      </c>
      <c r="G835" s="14">
        <v>2286</v>
      </c>
      <c r="H835" s="14">
        <v>54</v>
      </c>
    </row>
    <row r="836" spans="6:8" x14ac:dyDescent="0.45">
      <c r="F836" s="14" t="s">
        <v>1792</v>
      </c>
      <c r="G836" s="14">
        <v>2275</v>
      </c>
      <c r="H836" s="14">
        <v>54</v>
      </c>
    </row>
    <row r="837" spans="6:8" x14ac:dyDescent="0.45">
      <c r="F837" s="14" t="s">
        <v>1793</v>
      </c>
      <c r="G837" s="14">
        <v>2287</v>
      </c>
      <c r="H837" s="14">
        <v>54</v>
      </c>
    </row>
    <row r="838" spans="6:8" x14ac:dyDescent="0.45">
      <c r="F838" s="14" t="s">
        <v>1794</v>
      </c>
      <c r="G838" s="14">
        <v>2288</v>
      </c>
      <c r="H838" s="14">
        <v>54</v>
      </c>
    </row>
    <row r="839" spans="6:8" x14ac:dyDescent="0.45">
      <c r="F839" s="14" t="s">
        <v>1859</v>
      </c>
      <c r="G839" s="14">
        <v>2264</v>
      </c>
      <c r="H839" s="14">
        <v>54</v>
      </c>
    </row>
    <row r="840" spans="6:8" x14ac:dyDescent="0.45">
      <c r="F840" s="14" t="s">
        <v>1860</v>
      </c>
      <c r="G840" s="14">
        <v>2265</v>
      </c>
      <c r="H840" s="14">
        <v>54</v>
      </c>
    </row>
    <row r="841" spans="6:8" x14ac:dyDescent="0.45">
      <c r="F841" s="14" t="s">
        <v>4248</v>
      </c>
      <c r="G841" s="14">
        <v>597</v>
      </c>
      <c r="H841" s="14">
        <v>54</v>
      </c>
    </row>
    <row r="842" spans="6:8" x14ac:dyDescent="0.45">
      <c r="F842" s="14" t="s">
        <v>1861</v>
      </c>
      <c r="G842" s="14">
        <v>2259</v>
      </c>
      <c r="H842" s="14">
        <v>54</v>
      </c>
    </row>
    <row r="843" spans="6:8" x14ac:dyDescent="0.45">
      <c r="F843" s="14" t="s">
        <v>1862</v>
      </c>
      <c r="G843" s="14">
        <v>5275</v>
      </c>
      <c r="H843" s="14">
        <v>54</v>
      </c>
    </row>
    <row r="844" spans="6:8" x14ac:dyDescent="0.45">
      <c r="F844" s="14" t="s">
        <v>1864</v>
      </c>
      <c r="G844" s="14">
        <v>2289</v>
      </c>
      <c r="H844" s="14">
        <v>54</v>
      </c>
    </row>
    <row r="845" spans="6:8" x14ac:dyDescent="0.45">
      <c r="F845" s="14" t="s">
        <v>1865</v>
      </c>
      <c r="G845" s="14">
        <v>2266</v>
      </c>
      <c r="H845" s="14">
        <v>54</v>
      </c>
    </row>
    <row r="846" spans="6:8" x14ac:dyDescent="0.45">
      <c r="F846" s="14" t="s">
        <v>1866</v>
      </c>
      <c r="G846" s="14">
        <v>2290</v>
      </c>
      <c r="H846" s="14">
        <v>54</v>
      </c>
    </row>
    <row r="847" spans="6:8" x14ac:dyDescent="0.45">
      <c r="F847" s="14" t="s">
        <v>1867</v>
      </c>
      <c r="G847" s="14">
        <v>2291</v>
      </c>
      <c r="H847" s="14">
        <v>54</v>
      </c>
    </row>
    <row r="848" spans="6:8" x14ac:dyDescent="0.45">
      <c r="F848" s="14" t="s">
        <v>1868</v>
      </c>
      <c r="G848" s="14">
        <v>2267</v>
      </c>
      <c r="H848" s="14">
        <v>54</v>
      </c>
    </row>
    <row r="849" spans="6:8" x14ac:dyDescent="0.45">
      <c r="F849" s="14" t="s">
        <v>1869</v>
      </c>
      <c r="G849" s="14">
        <v>2292</v>
      </c>
      <c r="H849" s="14">
        <v>54</v>
      </c>
    </row>
    <row r="850" spans="6:8" x14ac:dyDescent="0.45">
      <c r="F850" s="14" t="s">
        <v>1870</v>
      </c>
      <c r="G850" s="14">
        <v>2268</v>
      </c>
      <c r="H850" s="14">
        <v>54</v>
      </c>
    </row>
    <row r="851" spans="6:8" x14ac:dyDescent="0.45">
      <c r="F851" s="14" t="s">
        <v>1871</v>
      </c>
      <c r="G851" s="14">
        <v>2269</v>
      </c>
      <c r="H851" s="14">
        <v>54</v>
      </c>
    </row>
    <row r="852" spans="6:8" x14ac:dyDescent="0.45">
      <c r="F852" s="14" t="s">
        <v>1872</v>
      </c>
      <c r="G852" s="14">
        <v>5276</v>
      </c>
      <c r="H852" s="14">
        <v>54</v>
      </c>
    </row>
    <row r="853" spans="6:8" x14ac:dyDescent="0.45">
      <c r="F853" s="14" t="s">
        <v>1873</v>
      </c>
      <c r="G853" s="14">
        <v>2293</v>
      </c>
      <c r="H853" s="14">
        <v>54</v>
      </c>
    </row>
    <row r="854" spans="6:8" x14ac:dyDescent="0.45">
      <c r="F854" s="14" t="s">
        <v>1874</v>
      </c>
      <c r="G854" s="14">
        <v>2294</v>
      </c>
      <c r="H854" s="14">
        <v>54</v>
      </c>
    </row>
    <row r="855" spans="6:8" x14ac:dyDescent="0.45">
      <c r="F855" s="14" t="s">
        <v>1875</v>
      </c>
      <c r="G855" s="14">
        <v>2276</v>
      </c>
      <c r="H855" s="14">
        <v>54</v>
      </c>
    </row>
    <row r="856" spans="6:8" x14ac:dyDescent="0.45">
      <c r="F856" s="14" t="s">
        <v>1876</v>
      </c>
      <c r="G856" s="14">
        <v>5277</v>
      </c>
      <c r="H856" s="14">
        <v>54</v>
      </c>
    </row>
    <row r="857" spans="6:8" x14ac:dyDescent="0.45">
      <c r="F857" s="14" t="s">
        <v>1877</v>
      </c>
      <c r="G857" s="14">
        <v>2270</v>
      </c>
      <c r="H857" s="14">
        <v>54</v>
      </c>
    </row>
    <row r="858" spans="6:8" x14ac:dyDescent="0.45">
      <c r="F858" s="14" t="s">
        <v>1878</v>
      </c>
      <c r="G858" s="14">
        <v>2271</v>
      </c>
      <c r="H858" s="14">
        <v>54</v>
      </c>
    </row>
    <row r="859" spans="6:8" x14ac:dyDescent="0.45">
      <c r="F859" s="14" t="s">
        <v>1879</v>
      </c>
      <c r="G859" s="14">
        <v>2277</v>
      </c>
      <c r="H859" s="14">
        <v>54</v>
      </c>
    </row>
    <row r="860" spans="6:8" x14ac:dyDescent="0.45">
      <c r="F860" s="14" t="s">
        <v>1880</v>
      </c>
      <c r="G860" s="14">
        <v>2295</v>
      </c>
      <c r="H860" s="14">
        <v>54</v>
      </c>
    </row>
    <row r="861" spans="6:8" x14ac:dyDescent="0.45">
      <c r="F861" s="14" t="s">
        <v>1881</v>
      </c>
      <c r="G861" s="14">
        <v>2278</v>
      </c>
      <c r="H861" s="14">
        <v>54</v>
      </c>
    </row>
    <row r="862" spans="6:8" x14ac:dyDescent="0.45">
      <c r="F862" s="14" t="s">
        <v>1882</v>
      </c>
      <c r="G862" s="14">
        <v>2296</v>
      </c>
      <c r="H862" s="14">
        <v>54</v>
      </c>
    </row>
    <row r="863" spans="6:8" x14ac:dyDescent="0.45">
      <c r="F863" s="14" t="s">
        <v>1883</v>
      </c>
      <c r="G863" s="14">
        <v>2272</v>
      </c>
      <c r="H863" s="14">
        <v>54</v>
      </c>
    </row>
    <row r="864" spans="6:8" x14ac:dyDescent="0.45">
      <c r="F864" s="14" t="s">
        <v>1884</v>
      </c>
      <c r="G864" s="14">
        <v>2279</v>
      </c>
      <c r="H864" s="14">
        <v>54</v>
      </c>
    </row>
    <row r="865" spans="6:8" x14ac:dyDescent="0.45">
      <c r="F865" s="14" t="s">
        <v>1885</v>
      </c>
      <c r="G865" s="14">
        <v>2297</v>
      </c>
      <c r="H865" s="14">
        <v>54</v>
      </c>
    </row>
    <row r="866" spans="6:8" x14ac:dyDescent="0.45">
      <c r="F866" s="14" t="s">
        <v>1886</v>
      </c>
      <c r="G866" s="14">
        <v>2298</v>
      </c>
      <c r="H866" s="14">
        <v>54</v>
      </c>
    </row>
    <row r="867" spans="6:8" x14ac:dyDescent="0.45">
      <c r="F867" s="14" t="s">
        <v>1887</v>
      </c>
      <c r="G867" s="14">
        <v>2299</v>
      </c>
      <c r="H867" s="14">
        <v>54</v>
      </c>
    </row>
    <row r="868" spans="6:8" x14ac:dyDescent="0.45">
      <c r="F868" s="14" t="s">
        <v>1888</v>
      </c>
      <c r="G868" s="14">
        <v>2273</v>
      </c>
      <c r="H868" s="14">
        <v>54</v>
      </c>
    </row>
    <row r="869" spans="6:8" x14ac:dyDescent="0.45">
      <c r="F869" s="14" t="s">
        <v>1889</v>
      </c>
      <c r="G869" s="14">
        <v>2300</v>
      </c>
      <c r="H869" s="14">
        <v>54</v>
      </c>
    </row>
    <row r="870" spans="6:8" x14ac:dyDescent="0.45">
      <c r="F870" s="14" t="s">
        <v>1890</v>
      </c>
      <c r="G870" s="14">
        <v>2280</v>
      </c>
      <c r="H870" s="14">
        <v>54</v>
      </c>
    </row>
    <row r="871" spans="6:8" x14ac:dyDescent="0.45">
      <c r="F871" s="14" t="s">
        <v>1891</v>
      </c>
      <c r="G871" s="14">
        <v>2301</v>
      </c>
      <c r="H871" s="14">
        <v>54</v>
      </c>
    </row>
    <row r="872" spans="6:8" x14ac:dyDescent="0.45">
      <c r="F872" s="14" t="s">
        <v>2117</v>
      </c>
      <c r="G872" s="14">
        <v>2302</v>
      </c>
      <c r="H872" s="14">
        <v>54</v>
      </c>
    </row>
    <row r="873" spans="6:8" x14ac:dyDescent="0.45">
      <c r="F873" s="14" t="s">
        <v>2118</v>
      </c>
      <c r="G873" s="14">
        <v>2303</v>
      </c>
      <c r="H873" s="14">
        <v>54</v>
      </c>
    </row>
    <row r="874" spans="6:8" x14ac:dyDescent="0.45">
      <c r="F874" s="14" t="s">
        <v>2119</v>
      </c>
      <c r="G874" s="14">
        <v>2281</v>
      </c>
      <c r="H874" s="14">
        <v>54</v>
      </c>
    </row>
    <row r="875" spans="6:8" x14ac:dyDescent="0.45">
      <c r="F875" s="14" t="s">
        <v>2120</v>
      </c>
      <c r="G875" s="14">
        <v>2274</v>
      </c>
      <c r="H875" s="14">
        <v>54</v>
      </c>
    </row>
    <row r="876" spans="6:8" x14ac:dyDescent="0.45">
      <c r="F876" s="14" t="s">
        <v>2121</v>
      </c>
      <c r="G876" s="14">
        <v>5278</v>
      </c>
      <c r="H876" s="14">
        <v>54</v>
      </c>
    </row>
    <row r="877" spans="6:8" x14ac:dyDescent="0.45">
      <c r="F877" s="14" t="s">
        <v>2122</v>
      </c>
      <c r="G877" s="14">
        <v>2304</v>
      </c>
      <c r="H877" s="14">
        <v>54</v>
      </c>
    </row>
    <row r="878" spans="6:8" x14ac:dyDescent="0.45">
      <c r="F878" s="14" t="s">
        <v>2123</v>
      </c>
      <c r="G878" s="14">
        <v>2305</v>
      </c>
      <c r="H878" s="14">
        <v>54</v>
      </c>
    </row>
    <row r="879" spans="6:8" x14ac:dyDescent="0.45">
      <c r="F879" s="14" t="s">
        <v>2124</v>
      </c>
      <c r="G879" s="14">
        <v>2306</v>
      </c>
      <c r="H879" s="14">
        <v>54</v>
      </c>
    </row>
    <row r="880" spans="6:8" x14ac:dyDescent="0.45">
      <c r="F880" s="14" t="s">
        <v>2125</v>
      </c>
      <c r="G880" s="14">
        <v>2282</v>
      </c>
      <c r="H880" s="14">
        <v>54</v>
      </c>
    </row>
    <row r="881" spans="6:8" x14ac:dyDescent="0.45">
      <c r="F881" s="14" t="s">
        <v>2126</v>
      </c>
      <c r="G881" s="14">
        <v>5025</v>
      </c>
      <c r="H881" s="14">
        <v>55</v>
      </c>
    </row>
    <row r="882" spans="6:8" x14ac:dyDescent="0.45">
      <c r="F882" s="14" t="s">
        <v>2127</v>
      </c>
      <c r="G882" s="14">
        <v>5026</v>
      </c>
      <c r="H882" s="14">
        <v>55</v>
      </c>
    </row>
    <row r="883" spans="6:8" x14ac:dyDescent="0.45">
      <c r="F883" s="14" t="s">
        <v>1111</v>
      </c>
      <c r="G883" s="14">
        <v>598</v>
      </c>
      <c r="H883" s="14">
        <v>55</v>
      </c>
    </row>
    <row r="884" spans="6:8" x14ac:dyDescent="0.45">
      <c r="F884" s="14" t="s">
        <v>2128</v>
      </c>
      <c r="G884" s="14">
        <v>5027</v>
      </c>
      <c r="H884" s="14">
        <v>55</v>
      </c>
    </row>
    <row r="885" spans="6:8" x14ac:dyDescent="0.45">
      <c r="F885" s="14" t="s">
        <v>2129</v>
      </c>
      <c r="G885" s="14">
        <v>5045</v>
      </c>
      <c r="H885" s="14">
        <v>55</v>
      </c>
    </row>
    <row r="886" spans="6:8" x14ac:dyDescent="0.45">
      <c r="F886" s="14" t="s">
        <v>2130</v>
      </c>
      <c r="G886" s="14">
        <v>5028</v>
      </c>
      <c r="H886" s="14">
        <v>55</v>
      </c>
    </row>
    <row r="887" spans="6:8" x14ac:dyDescent="0.45">
      <c r="F887" s="14" t="s">
        <v>2131</v>
      </c>
      <c r="G887" s="14">
        <v>5029</v>
      </c>
      <c r="H887" s="14">
        <v>55</v>
      </c>
    </row>
    <row r="888" spans="6:8" x14ac:dyDescent="0.45">
      <c r="F888" s="14" t="s">
        <v>2132</v>
      </c>
      <c r="G888" s="14">
        <v>5030</v>
      </c>
      <c r="H888" s="14">
        <v>55</v>
      </c>
    </row>
    <row r="889" spans="6:8" x14ac:dyDescent="0.45">
      <c r="F889" s="14" t="s">
        <v>2133</v>
      </c>
      <c r="G889" s="14">
        <v>5031</v>
      </c>
      <c r="H889" s="14">
        <v>55</v>
      </c>
    </row>
    <row r="890" spans="6:8" x14ac:dyDescent="0.45">
      <c r="F890" s="14" t="s">
        <v>2134</v>
      </c>
      <c r="G890" s="14">
        <v>5032</v>
      </c>
      <c r="H890" s="14">
        <v>55</v>
      </c>
    </row>
    <row r="891" spans="6:8" x14ac:dyDescent="0.45">
      <c r="F891" s="14" t="s">
        <v>2135</v>
      </c>
      <c r="G891" s="14">
        <v>5033</v>
      </c>
      <c r="H891" s="14">
        <v>55</v>
      </c>
    </row>
    <row r="892" spans="6:8" x14ac:dyDescent="0.45">
      <c r="F892" s="14" t="s">
        <v>2168</v>
      </c>
      <c r="G892" s="14">
        <v>5034</v>
      </c>
      <c r="H892" s="14">
        <v>55</v>
      </c>
    </row>
    <row r="893" spans="6:8" x14ac:dyDescent="0.45">
      <c r="F893" s="14" t="s">
        <v>2169</v>
      </c>
      <c r="G893" s="14">
        <v>5035</v>
      </c>
      <c r="H893" s="14">
        <v>55</v>
      </c>
    </row>
    <row r="894" spans="6:8" x14ac:dyDescent="0.45">
      <c r="F894" s="14" t="s">
        <v>2201</v>
      </c>
      <c r="G894" s="14">
        <v>5036</v>
      </c>
      <c r="H894" s="14">
        <v>55</v>
      </c>
    </row>
    <row r="895" spans="6:8" x14ac:dyDescent="0.45">
      <c r="F895" s="14" t="s">
        <v>2202</v>
      </c>
      <c r="G895" s="14">
        <v>5037</v>
      </c>
      <c r="H895" s="14">
        <v>55</v>
      </c>
    </row>
    <row r="896" spans="6:8" x14ac:dyDescent="0.45">
      <c r="F896" s="14" t="s">
        <v>2203</v>
      </c>
      <c r="G896" s="14">
        <v>5038</v>
      </c>
      <c r="H896" s="14">
        <v>55</v>
      </c>
    </row>
    <row r="897" spans="6:8" x14ac:dyDescent="0.45">
      <c r="F897" s="14" t="s">
        <v>2204</v>
      </c>
      <c r="G897" s="14">
        <v>5039</v>
      </c>
      <c r="H897" s="14">
        <v>55</v>
      </c>
    </row>
    <row r="898" spans="6:8" x14ac:dyDescent="0.45">
      <c r="F898" s="14" t="s">
        <v>2205</v>
      </c>
      <c r="G898" s="14">
        <v>5040</v>
      </c>
      <c r="H898" s="14">
        <v>55</v>
      </c>
    </row>
    <row r="899" spans="6:8" x14ac:dyDescent="0.45">
      <c r="F899" s="14" t="s">
        <v>2206</v>
      </c>
      <c r="G899" s="14">
        <v>5041</v>
      </c>
      <c r="H899" s="14">
        <v>55</v>
      </c>
    </row>
    <row r="900" spans="6:8" x14ac:dyDescent="0.45">
      <c r="F900" s="14" t="s">
        <v>2207</v>
      </c>
      <c r="G900" s="14">
        <v>5042</v>
      </c>
      <c r="H900" s="14">
        <v>55</v>
      </c>
    </row>
    <row r="901" spans="6:8" x14ac:dyDescent="0.45">
      <c r="F901" s="14" t="s">
        <v>2208</v>
      </c>
      <c r="G901" s="14">
        <v>5043</v>
      </c>
      <c r="H901" s="14">
        <v>55</v>
      </c>
    </row>
    <row r="902" spans="6:8" x14ac:dyDescent="0.45">
      <c r="F902" s="14" t="s">
        <v>2209</v>
      </c>
      <c r="G902" s="14">
        <v>5044</v>
      </c>
      <c r="H902" s="14">
        <v>55</v>
      </c>
    </row>
    <row r="903" spans="6:8" x14ac:dyDescent="0.45">
      <c r="F903" s="14" t="s">
        <v>2210</v>
      </c>
      <c r="G903" s="14">
        <v>1460</v>
      </c>
      <c r="H903" s="14">
        <v>56</v>
      </c>
    </row>
    <row r="904" spans="6:8" x14ac:dyDescent="0.45">
      <c r="F904" s="14" t="s">
        <v>2211</v>
      </c>
      <c r="G904" s="14">
        <v>1461</v>
      </c>
      <c r="H904" s="14">
        <v>56</v>
      </c>
    </row>
    <row r="905" spans="6:8" x14ac:dyDescent="0.45">
      <c r="F905" s="14" t="s">
        <v>2212</v>
      </c>
      <c r="G905" s="14">
        <v>1462</v>
      </c>
      <c r="H905" s="14">
        <v>56</v>
      </c>
    </row>
    <row r="906" spans="6:8" x14ac:dyDescent="0.45">
      <c r="F906" s="14" t="s">
        <v>2213</v>
      </c>
      <c r="G906" s="14">
        <v>1457</v>
      </c>
      <c r="H906" s="14">
        <v>56</v>
      </c>
    </row>
    <row r="907" spans="6:8" x14ac:dyDescent="0.45">
      <c r="F907" s="14" t="s">
        <v>4066</v>
      </c>
      <c r="G907" s="14">
        <v>599</v>
      </c>
      <c r="H907" s="14">
        <v>56</v>
      </c>
    </row>
    <row r="908" spans="6:8" x14ac:dyDescent="0.45">
      <c r="F908" s="14" t="s">
        <v>1892</v>
      </c>
      <c r="G908" s="14">
        <v>1463</v>
      </c>
      <c r="H908" s="14">
        <v>56</v>
      </c>
    </row>
    <row r="909" spans="6:8" x14ac:dyDescent="0.45">
      <c r="F909" s="14" t="s">
        <v>1893</v>
      </c>
      <c r="G909" s="14">
        <v>1464</v>
      </c>
      <c r="H909" s="14">
        <v>56</v>
      </c>
    </row>
    <row r="910" spans="6:8" x14ac:dyDescent="0.45">
      <c r="F910" s="14" t="s">
        <v>1894</v>
      </c>
      <c r="G910" s="14">
        <v>1466</v>
      </c>
      <c r="H910" s="14">
        <v>56</v>
      </c>
    </row>
    <row r="911" spans="6:8" x14ac:dyDescent="0.45">
      <c r="F911" s="14" t="s">
        <v>1895</v>
      </c>
      <c r="G911" s="14">
        <v>1459</v>
      </c>
      <c r="H911" s="14">
        <v>56</v>
      </c>
    </row>
    <row r="912" spans="6:8" x14ac:dyDescent="0.45">
      <c r="F912" s="14" t="s">
        <v>1896</v>
      </c>
      <c r="G912" s="14">
        <v>1465</v>
      </c>
      <c r="H912" s="14">
        <v>56</v>
      </c>
    </row>
    <row r="913" spans="6:8" x14ac:dyDescent="0.45">
      <c r="F913" s="14" t="s">
        <v>1897</v>
      </c>
      <c r="G913" s="14">
        <v>1467</v>
      </c>
      <c r="H913" s="14">
        <v>56</v>
      </c>
    </row>
    <row r="914" spans="6:8" x14ac:dyDescent="0.45">
      <c r="F914" s="14" t="s">
        <v>1898</v>
      </c>
      <c r="G914" s="14">
        <v>1458</v>
      </c>
      <c r="H914" s="14">
        <v>56</v>
      </c>
    </row>
    <row r="915" spans="6:8" x14ac:dyDescent="0.45">
      <c r="F915" s="14" t="s">
        <v>1899</v>
      </c>
      <c r="G915" s="14">
        <v>1456</v>
      </c>
      <c r="H915" s="14">
        <v>56</v>
      </c>
    </row>
    <row r="916" spans="6:8" x14ac:dyDescent="0.45">
      <c r="F916" s="14" t="s">
        <v>1900</v>
      </c>
      <c r="G916" s="14">
        <v>1468</v>
      </c>
      <c r="H916" s="14">
        <v>56</v>
      </c>
    </row>
    <row r="917" spans="6:8" x14ac:dyDescent="0.45">
      <c r="F917" s="14" t="s">
        <v>1901</v>
      </c>
      <c r="G917" s="14">
        <v>1469</v>
      </c>
      <c r="H917" s="14">
        <v>56</v>
      </c>
    </row>
    <row r="918" spans="6:8" x14ac:dyDescent="0.45">
      <c r="F918" s="14" t="s">
        <v>1902</v>
      </c>
      <c r="G918" s="14">
        <v>1470</v>
      </c>
      <c r="H918" s="14">
        <v>56</v>
      </c>
    </row>
    <row r="919" spans="6:8" x14ac:dyDescent="0.45">
      <c r="F919" s="14" t="s">
        <v>4067</v>
      </c>
      <c r="G919" s="14">
        <v>600</v>
      </c>
      <c r="H919" s="14">
        <v>57</v>
      </c>
    </row>
    <row r="920" spans="6:8" x14ac:dyDescent="0.45">
      <c r="F920" s="14" t="s">
        <v>1903</v>
      </c>
      <c r="G920" s="14">
        <v>1483</v>
      </c>
      <c r="H920" s="14">
        <v>57</v>
      </c>
    </row>
    <row r="921" spans="6:8" x14ac:dyDescent="0.45">
      <c r="F921" s="14" t="s">
        <v>1904</v>
      </c>
      <c r="G921" s="14">
        <v>1484</v>
      </c>
      <c r="H921" s="14">
        <v>57</v>
      </c>
    </row>
    <row r="922" spans="6:8" x14ac:dyDescent="0.45">
      <c r="F922" s="14" t="s">
        <v>1905</v>
      </c>
      <c r="G922" s="14">
        <v>1485</v>
      </c>
      <c r="H922" s="14">
        <v>57</v>
      </c>
    </row>
    <row r="923" spans="6:8" x14ac:dyDescent="0.45">
      <c r="F923" s="14" t="s">
        <v>1906</v>
      </c>
      <c r="G923" s="14">
        <v>1487</v>
      </c>
      <c r="H923" s="14">
        <v>57</v>
      </c>
    </row>
    <row r="924" spans="6:8" x14ac:dyDescent="0.45">
      <c r="F924" s="14" t="s">
        <v>1907</v>
      </c>
      <c r="G924" s="14">
        <v>1486</v>
      </c>
      <c r="H924" s="14">
        <v>57</v>
      </c>
    </row>
    <row r="925" spans="6:8" x14ac:dyDescent="0.45">
      <c r="F925" s="14" t="s">
        <v>1908</v>
      </c>
      <c r="G925" s="14">
        <v>1488</v>
      </c>
      <c r="H925" s="14">
        <v>57</v>
      </c>
    </row>
    <row r="926" spans="6:8" x14ac:dyDescent="0.45">
      <c r="F926" s="14" t="s">
        <v>1119</v>
      </c>
      <c r="G926" s="14">
        <v>601</v>
      </c>
      <c r="H926" s="14">
        <v>58</v>
      </c>
    </row>
    <row r="927" spans="6:8" x14ac:dyDescent="0.45">
      <c r="F927" s="14" t="s">
        <v>1910</v>
      </c>
      <c r="G927" s="14">
        <v>1746</v>
      </c>
      <c r="H927" s="14">
        <v>58</v>
      </c>
    </row>
    <row r="928" spans="6:8" x14ac:dyDescent="0.45">
      <c r="F928" s="14" t="s">
        <v>1911</v>
      </c>
      <c r="G928" s="14">
        <v>5123</v>
      </c>
      <c r="H928" s="14">
        <v>58</v>
      </c>
    </row>
    <row r="929" spans="6:8" x14ac:dyDescent="0.45">
      <c r="F929" s="14" t="s">
        <v>1912</v>
      </c>
      <c r="G929" s="14">
        <v>5122</v>
      </c>
      <c r="H929" s="14">
        <v>58</v>
      </c>
    </row>
    <row r="930" spans="6:8" x14ac:dyDescent="0.45">
      <c r="F930" s="14" t="s">
        <v>1913</v>
      </c>
      <c r="G930" s="14">
        <v>5125</v>
      </c>
      <c r="H930" s="14">
        <v>58</v>
      </c>
    </row>
    <row r="931" spans="6:8" x14ac:dyDescent="0.45">
      <c r="F931" s="14" t="s">
        <v>1914</v>
      </c>
      <c r="G931" s="14">
        <v>5126</v>
      </c>
      <c r="H931" s="14">
        <v>58</v>
      </c>
    </row>
    <row r="932" spans="6:8" x14ac:dyDescent="0.45">
      <c r="F932" s="14" t="s">
        <v>1915</v>
      </c>
      <c r="G932" s="14">
        <v>5127</v>
      </c>
      <c r="H932" s="14">
        <v>58</v>
      </c>
    </row>
    <row r="933" spans="6:8" x14ac:dyDescent="0.45">
      <c r="F933" s="14" t="s">
        <v>1916</v>
      </c>
      <c r="G933" s="14">
        <v>5129</v>
      </c>
      <c r="H933" s="14">
        <v>58</v>
      </c>
    </row>
    <row r="934" spans="6:8" x14ac:dyDescent="0.45">
      <c r="F934" s="14" t="s">
        <v>1917</v>
      </c>
      <c r="G934" s="14">
        <v>5128</v>
      </c>
      <c r="H934" s="14">
        <v>58</v>
      </c>
    </row>
    <row r="935" spans="6:8" x14ac:dyDescent="0.45">
      <c r="F935" s="14" t="s">
        <v>1918</v>
      </c>
      <c r="G935" s="14">
        <v>5130</v>
      </c>
      <c r="H935" s="14">
        <v>58</v>
      </c>
    </row>
    <row r="936" spans="6:8" x14ac:dyDescent="0.45">
      <c r="F936" s="14" t="s">
        <v>1919</v>
      </c>
      <c r="G936" s="14">
        <v>5131</v>
      </c>
      <c r="H936" s="14">
        <v>58</v>
      </c>
    </row>
    <row r="937" spans="6:8" x14ac:dyDescent="0.45">
      <c r="F937" s="14" t="s">
        <v>1920</v>
      </c>
      <c r="G937" s="14">
        <v>5132</v>
      </c>
      <c r="H937" s="14">
        <v>58</v>
      </c>
    </row>
    <row r="938" spans="6:8" x14ac:dyDescent="0.45">
      <c r="F938" s="14" t="s">
        <v>1921</v>
      </c>
      <c r="G938" s="14">
        <v>5133</v>
      </c>
      <c r="H938" s="14">
        <v>58</v>
      </c>
    </row>
    <row r="939" spans="6:8" x14ac:dyDescent="0.45">
      <c r="F939" s="14" t="s">
        <v>1922</v>
      </c>
      <c r="G939" s="14">
        <v>5124</v>
      </c>
      <c r="H939" s="14">
        <v>58</v>
      </c>
    </row>
    <row r="940" spans="6:8" x14ac:dyDescent="0.45">
      <c r="F940" s="14" t="s">
        <v>1923</v>
      </c>
      <c r="G940" s="14">
        <v>5134</v>
      </c>
      <c r="H940" s="14">
        <v>58</v>
      </c>
    </row>
    <row r="941" spans="6:8" x14ac:dyDescent="0.45">
      <c r="F941" s="14" t="s">
        <v>1924</v>
      </c>
      <c r="G941" s="14">
        <v>1489</v>
      </c>
      <c r="H941" s="14">
        <v>59</v>
      </c>
    </row>
    <row r="942" spans="6:8" x14ac:dyDescent="0.45">
      <c r="F942" s="14" t="s">
        <v>1925</v>
      </c>
      <c r="G942" s="14">
        <v>1490</v>
      </c>
      <c r="H942" s="14">
        <v>59</v>
      </c>
    </row>
    <row r="943" spans="6:8" x14ac:dyDescent="0.45">
      <c r="F943" s="14" t="s">
        <v>1120</v>
      </c>
      <c r="G943" s="14">
        <v>602</v>
      </c>
      <c r="H943" s="14">
        <v>59</v>
      </c>
    </row>
    <row r="944" spans="6:8" x14ac:dyDescent="0.45">
      <c r="F944" s="14" t="s">
        <v>1926</v>
      </c>
      <c r="G944" s="14">
        <v>1503</v>
      </c>
      <c r="H944" s="14">
        <v>59</v>
      </c>
    </row>
    <row r="945" spans="6:8" x14ac:dyDescent="0.45">
      <c r="F945" s="14" t="s">
        <v>1927</v>
      </c>
      <c r="G945" s="14">
        <v>1491</v>
      </c>
      <c r="H945" s="14">
        <v>59</v>
      </c>
    </row>
    <row r="946" spans="6:8" x14ac:dyDescent="0.45">
      <c r="F946" s="14" t="s">
        <v>1928</v>
      </c>
      <c r="G946" s="14">
        <v>1492</v>
      </c>
      <c r="H946" s="14">
        <v>59</v>
      </c>
    </row>
    <row r="947" spans="6:8" x14ac:dyDescent="0.45">
      <c r="F947" s="14" t="s">
        <v>1929</v>
      </c>
      <c r="G947" s="14">
        <v>1493</v>
      </c>
      <c r="H947" s="14">
        <v>59</v>
      </c>
    </row>
    <row r="948" spans="6:8" x14ac:dyDescent="0.45">
      <c r="F948" s="14" t="s">
        <v>1930</v>
      </c>
      <c r="G948" s="14">
        <v>1494</v>
      </c>
      <c r="H948" s="14">
        <v>59</v>
      </c>
    </row>
    <row r="949" spans="6:8" x14ac:dyDescent="0.45">
      <c r="F949" s="14" t="s">
        <v>1931</v>
      </c>
      <c r="G949" s="14">
        <v>1495</v>
      </c>
      <c r="H949" s="14">
        <v>59</v>
      </c>
    </row>
    <row r="950" spans="6:8" x14ac:dyDescent="0.45">
      <c r="F950" s="14" t="s">
        <v>2224</v>
      </c>
      <c r="G950" s="14">
        <v>1496</v>
      </c>
      <c r="H950" s="14">
        <v>59</v>
      </c>
    </row>
    <row r="951" spans="6:8" x14ac:dyDescent="0.45">
      <c r="F951" s="14" t="s">
        <v>2225</v>
      </c>
      <c r="G951" s="14">
        <v>1497</v>
      </c>
      <c r="H951" s="14">
        <v>59</v>
      </c>
    </row>
    <row r="952" spans="6:8" x14ac:dyDescent="0.45">
      <c r="F952" s="14" t="s">
        <v>2226</v>
      </c>
      <c r="G952" s="14">
        <v>1498</v>
      </c>
      <c r="H952" s="14">
        <v>59</v>
      </c>
    </row>
    <row r="953" spans="6:8" x14ac:dyDescent="0.45">
      <c r="F953" s="14" t="s">
        <v>2227</v>
      </c>
      <c r="G953" s="14">
        <v>1499</v>
      </c>
      <c r="H953" s="14">
        <v>59</v>
      </c>
    </row>
    <row r="954" spans="6:8" x14ac:dyDescent="0.45">
      <c r="F954" s="14" t="s">
        <v>2228</v>
      </c>
      <c r="G954" s="14">
        <v>1500</v>
      </c>
      <c r="H954" s="14">
        <v>59</v>
      </c>
    </row>
    <row r="955" spans="6:8" x14ac:dyDescent="0.45">
      <c r="F955" s="14" t="s">
        <v>2229</v>
      </c>
      <c r="G955" s="14">
        <v>1501</v>
      </c>
      <c r="H955" s="14">
        <v>59</v>
      </c>
    </row>
    <row r="956" spans="6:8" x14ac:dyDescent="0.45">
      <c r="F956" s="14" t="s">
        <v>2231</v>
      </c>
      <c r="G956" s="14">
        <v>1502</v>
      </c>
      <c r="H956" s="14">
        <v>59</v>
      </c>
    </row>
    <row r="957" spans="6:8" x14ac:dyDescent="0.45">
      <c r="F957" s="14" t="s">
        <v>2232</v>
      </c>
      <c r="G957" s="14">
        <v>1504</v>
      </c>
      <c r="H957" s="14">
        <v>60</v>
      </c>
    </row>
    <row r="958" spans="6:8" x14ac:dyDescent="0.45">
      <c r="F958" s="14" t="s">
        <v>2233</v>
      </c>
      <c r="G958" s="14">
        <v>1505</v>
      </c>
      <c r="H958" s="14">
        <v>60</v>
      </c>
    </row>
    <row r="959" spans="6:8" x14ac:dyDescent="0.45">
      <c r="F959" s="14" t="s">
        <v>1121</v>
      </c>
      <c r="G959" s="14">
        <v>1506</v>
      </c>
      <c r="H959" s="14">
        <v>60</v>
      </c>
    </row>
    <row r="960" spans="6:8" x14ac:dyDescent="0.45">
      <c r="F960" s="14" t="s">
        <v>2234</v>
      </c>
      <c r="G960" s="14">
        <v>1507</v>
      </c>
      <c r="H960" s="14">
        <v>60</v>
      </c>
    </row>
    <row r="961" spans="6:8" x14ac:dyDescent="0.45">
      <c r="F961" s="14" t="s">
        <v>2235</v>
      </c>
      <c r="G961" s="14">
        <v>1508</v>
      </c>
      <c r="H961" s="14">
        <v>60</v>
      </c>
    </row>
    <row r="962" spans="6:8" x14ac:dyDescent="0.45">
      <c r="F962" s="14" t="s">
        <v>1122</v>
      </c>
      <c r="G962" s="14">
        <v>604</v>
      </c>
      <c r="H962" s="14">
        <v>61</v>
      </c>
    </row>
    <row r="963" spans="6:8" x14ac:dyDescent="0.45">
      <c r="F963" s="14" t="s">
        <v>4445</v>
      </c>
      <c r="G963" s="14">
        <v>1509</v>
      </c>
      <c r="H963" s="14">
        <v>61</v>
      </c>
    </row>
    <row r="964" spans="6:8" x14ac:dyDescent="0.45">
      <c r="F964" s="14" t="s">
        <v>2237</v>
      </c>
      <c r="G964" s="14">
        <v>1510</v>
      </c>
      <c r="H964" s="14">
        <v>61</v>
      </c>
    </row>
    <row r="965" spans="6:8" x14ac:dyDescent="0.45">
      <c r="F965" s="14" t="s">
        <v>4403</v>
      </c>
      <c r="G965" s="14">
        <v>1511</v>
      </c>
      <c r="H965" s="14">
        <v>61</v>
      </c>
    </row>
    <row r="966" spans="6:8" x14ac:dyDescent="0.45">
      <c r="F966" s="14" t="s">
        <v>4404</v>
      </c>
      <c r="G966" s="14">
        <v>1512</v>
      </c>
      <c r="H966" s="14">
        <v>61</v>
      </c>
    </row>
    <row r="967" spans="6:8" x14ac:dyDescent="0.45">
      <c r="F967" s="14" t="s">
        <v>4447</v>
      </c>
      <c r="G967" s="14">
        <v>1513</v>
      </c>
      <c r="H967" s="14">
        <v>61</v>
      </c>
    </row>
    <row r="968" spans="6:8" x14ac:dyDescent="0.45">
      <c r="F968" s="14" t="s">
        <v>2239</v>
      </c>
      <c r="G968" s="14">
        <v>1514</v>
      </c>
      <c r="H968" s="14">
        <v>61</v>
      </c>
    </row>
    <row r="969" spans="6:8" x14ac:dyDescent="0.45">
      <c r="F969" s="14" t="s">
        <v>2240</v>
      </c>
      <c r="G969" s="14">
        <v>1515</v>
      </c>
      <c r="H969" s="14">
        <v>61</v>
      </c>
    </row>
    <row r="970" spans="6:8" x14ac:dyDescent="0.45">
      <c r="F970" s="14" t="s">
        <v>2241</v>
      </c>
      <c r="G970" s="14">
        <v>1516</v>
      </c>
      <c r="H970" s="14">
        <v>61</v>
      </c>
    </row>
    <row r="971" spans="6:8" x14ac:dyDescent="0.45">
      <c r="F971" s="14" t="s">
        <v>1416</v>
      </c>
      <c r="G971" s="14">
        <v>1517</v>
      </c>
      <c r="H971" s="14">
        <v>61</v>
      </c>
    </row>
    <row r="972" spans="6:8" x14ac:dyDescent="0.45">
      <c r="F972" s="14" t="s">
        <v>1418</v>
      </c>
      <c r="G972" s="14">
        <v>1518</v>
      </c>
      <c r="H972" s="14">
        <v>61</v>
      </c>
    </row>
    <row r="973" spans="6:8" x14ac:dyDescent="0.45">
      <c r="F973" s="14" t="s">
        <v>2271</v>
      </c>
      <c r="G973" s="14">
        <v>1519</v>
      </c>
      <c r="H973" s="14">
        <v>62</v>
      </c>
    </row>
    <row r="974" spans="6:8" x14ac:dyDescent="0.45">
      <c r="F974" s="14" t="s">
        <v>2272</v>
      </c>
      <c r="G974" s="14">
        <v>1520</v>
      </c>
      <c r="H974" s="14">
        <v>62</v>
      </c>
    </row>
    <row r="975" spans="6:8" x14ac:dyDescent="0.45">
      <c r="F975" s="14" t="s">
        <v>2273</v>
      </c>
      <c r="G975" s="14">
        <v>1521</v>
      </c>
      <c r="H975" s="14">
        <v>62</v>
      </c>
    </row>
    <row r="976" spans="6:8" x14ac:dyDescent="0.45">
      <c r="F976" s="14" t="s">
        <v>2274</v>
      </c>
      <c r="G976" s="14">
        <v>1522</v>
      </c>
      <c r="H976" s="14">
        <v>62</v>
      </c>
    </row>
    <row r="977" spans="6:8" x14ac:dyDescent="0.45">
      <c r="F977" s="14" t="s">
        <v>2275</v>
      </c>
      <c r="G977" s="14">
        <v>1523</v>
      </c>
      <c r="H977" s="14">
        <v>62</v>
      </c>
    </row>
    <row r="978" spans="6:8" x14ac:dyDescent="0.45">
      <c r="F978" s="14" t="s">
        <v>1123</v>
      </c>
      <c r="G978" s="14">
        <v>605</v>
      </c>
      <c r="H978" s="14">
        <v>62</v>
      </c>
    </row>
    <row r="979" spans="6:8" x14ac:dyDescent="0.45">
      <c r="F979" s="14" t="s">
        <v>2276</v>
      </c>
      <c r="G979" s="14">
        <v>1524</v>
      </c>
      <c r="H979" s="14">
        <v>62</v>
      </c>
    </row>
    <row r="980" spans="6:8" x14ac:dyDescent="0.45">
      <c r="F980" s="14" t="s">
        <v>2277</v>
      </c>
      <c r="G980" s="14">
        <v>1543</v>
      </c>
      <c r="H980" s="14">
        <v>62</v>
      </c>
    </row>
    <row r="981" spans="6:8" x14ac:dyDescent="0.45">
      <c r="F981" s="14" t="s">
        <v>2278</v>
      </c>
      <c r="G981" s="14">
        <v>1528</v>
      </c>
      <c r="H981" s="14">
        <v>62</v>
      </c>
    </row>
    <row r="982" spans="6:8" x14ac:dyDescent="0.45">
      <c r="F982" s="14" t="s">
        <v>2279</v>
      </c>
      <c r="G982" s="14">
        <v>1525</v>
      </c>
      <c r="H982" s="14">
        <v>62</v>
      </c>
    </row>
    <row r="983" spans="6:8" x14ac:dyDescent="0.45">
      <c r="F983" s="14" t="s">
        <v>2280</v>
      </c>
      <c r="G983" s="14">
        <v>1544</v>
      </c>
      <c r="H983" s="14">
        <v>62</v>
      </c>
    </row>
    <row r="984" spans="6:8" x14ac:dyDescent="0.45">
      <c r="F984" s="14" t="s">
        <v>2281</v>
      </c>
      <c r="G984" s="14">
        <v>1526</v>
      </c>
      <c r="H984" s="14">
        <v>62</v>
      </c>
    </row>
    <row r="985" spans="6:8" x14ac:dyDescent="0.45">
      <c r="F985" s="14" t="s">
        <v>2282</v>
      </c>
      <c r="G985" s="14">
        <v>1527</v>
      </c>
      <c r="H985" s="14">
        <v>62</v>
      </c>
    </row>
    <row r="986" spans="6:8" x14ac:dyDescent="0.45">
      <c r="F986" s="14" t="s">
        <v>2283</v>
      </c>
      <c r="G986" s="14">
        <v>1529</v>
      </c>
      <c r="H986" s="14">
        <v>62</v>
      </c>
    </row>
    <row r="987" spans="6:8" x14ac:dyDescent="0.45">
      <c r="F987" s="14" t="s">
        <v>2284</v>
      </c>
      <c r="G987" s="14">
        <v>1545</v>
      </c>
      <c r="H987" s="14">
        <v>62</v>
      </c>
    </row>
    <row r="988" spans="6:8" x14ac:dyDescent="0.45">
      <c r="F988" s="14" t="s">
        <v>2285</v>
      </c>
      <c r="G988" s="14">
        <v>1530</v>
      </c>
      <c r="H988" s="14">
        <v>62</v>
      </c>
    </row>
    <row r="989" spans="6:8" x14ac:dyDescent="0.45">
      <c r="F989" s="14" t="s">
        <v>2286</v>
      </c>
      <c r="G989" s="14">
        <v>1546</v>
      </c>
      <c r="H989" s="14">
        <v>62</v>
      </c>
    </row>
    <row r="990" spans="6:8" x14ac:dyDescent="0.45">
      <c r="F990" s="14" t="s">
        <v>2036</v>
      </c>
      <c r="G990" s="14">
        <v>1531</v>
      </c>
      <c r="H990" s="14">
        <v>62</v>
      </c>
    </row>
    <row r="991" spans="6:8" x14ac:dyDescent="0.45">
      <c r="F991" s="14" t="s">
        <v>2038</v>
      </c>
      <c r="G991" s="14">
        <v>1547</v>
      </c>
      <c r="H991" s="14">
        <v>62</v>
      </c>
    </row>
    <row r="992" spans="6:8" x14ac:dyDescent="0.45">
      <c r="F992" s="14" t="s">
        <v>2039</v>
      </c>
      <c r="G992" s="14">
        <v>1532</v>
      </c>
      <c r="H992" s="14">
        <v>62</v>
      </c>
    </row>
    <row r="993" spans="6:8" x14ac:dyDescent="0.45">
      <c r="F993" s="14" t="s">
        <v>2040</v>
      </c>
      <c r="G993" s="14">
        <v>1533</v>
      </c>
      <c r="H993" s="14">
        <v>62</v>
      </c>
    </row>
    <row r="994" spans="6:8" x14ac:dyDescent="0.45">
      <c r="F994" s="14" t="s">
        <v>2041</v>
      </c>
      <c r="G994" s="14">
        <v>1534</v>
      </c>
      <c r="H994" s="14">
        <v>62</v>
      </c>
    </row>
    <row r="995" spans="6:8" x14ac:dyDescent="0.45">
      <c r="F995" s="14" t="s">
        <v>2042</v>
      </c>
      <c r="G995" s="14">
        <v>1535</v>
      </c>
      <c r="H995" s="14">
        <v>62</v>
      </c>
    </row>
    <row r="996" spans="6:8" x14ac:dyDescent="0.45">
      <c r="F996" s="14" t="s">
        <v>2043</v>
      </c>
      <c r="G996" s="14">
        <v>1536</v>
      </c>
      <c r="H996" s="14">
        <v>62</v>
      </c>
    </row>
    <row r="997" spans="6:8" x14ac:dyDescent="0.45">
      <c r="F997" s="14" t="s">
        <v>2044</v>
      </c>
      <c r="G997" s="14">
        <v>1548</v>
      </c>
      <c r="H997" s="14">
        <v>62</v>
      </c>
    </row>
    <row r="998" spans="6:8" x14ac:dyDescent="0.45">
      <c r="F998" s="14" t="s">
        <v>1442</v>
      </c>
      <c r="G998" s="14">
        <v>1538</v>
      </c>
      <c r="H998" s="14">
        <v>62</v>
      </c>
    </row>
    <row r="999" spans="6:8" x14ac:dyDescent="0.45">
      <c r="F999" s="14" t="s">
        <v>2045</v>
      </c>
      <c r="G999" s="14">
        <v>1539</v>
      </c>
      <c r="H999" s="14">
        <v>62</v>
      </c>
    </row>
    <row r="1000" spans="6:8" x14ac:dyDescent="0.45">
      <c r="F1000" s="14" t="s">
        <v>2046</v>
      </c>
      <c r="G1000" s="14">
        <v>1537</v>
      </c>
      <c r="H1000" s="14">
        <v>62</v>
      </c>
    </row>
    <row r="1001" spans="6:8" x14ac:dyDescent="0.45">
      <c r="F1001" s="14" t="s">
        <v>2047</v>
      </c>
      <c r="G1001" s="14">
        <v>1540</v>
      </c>
      <c r="H1001" s="14">
        <v>62</v>
      </c>
    </row>
    <row r="1002" spans="6:8" x14ac:dyDescent="0.45">
      <c r="F1002" s="14" t="s">
        <v>2048</v>
      </c>
      <c r="G1002" s="14">
        <v>1541</v>
      </c>
      <c r="H1002" s="14">
        <v>62</v>
      </c>
    </row>
    <row r="1003" spans="6:8" x14ac:dyDescent="0.45">
      <c r="F1003" s="14" t="s">
        <v>2049</v>
      </c>
      <c r="G1003" s="14">
        <v>1542</v>
      </c>
      <c r="H1003" s="14">
        <v>62</v>
      </c>
    </row>
    <row r="1004" spans="6:8" x14ac:dyDescent="0.45">
      <c r="F1004" s="14" t="s">
        <v>4258</v>
      </c>
      <c r="G1004" s="14">
        <v>606</v>
      </c>
      <c r="H1004" s="14">
        <v>253</v>
      </c>
    </row>
    <row r="1005" spans="6:8" x14ac:dyDescent="0.45">
      <c r="F1005" s="14" t="s">
        <v>2050</v>
      </c>
      <c r="G1005" s="14">
        <v>1550</v>
      </c>
      <c r="H1005" s="14">
        <v>63</v>
      </c>
    </row>
    <row r="1006" spans="6:8" x14ac:dyDescent="0.45">
      <c r="F1006" s="14" t="s">
        <v>2019</v>
      </c>
      <c r="G1006" s="14">
        <v>1551</v>
      </c>
      <c r="H1006" s="14">
        <v>63</v>
      </c>
    </row>
    <row r="1007" spans="6:8" x14ac:dyDescent="0.45">
      <c r="F1007" s="14" t="s">
        <v>2051</v>
      </c>
      <c r="G1007" s="14">
        <v>1552</v>
      </c>
      <c r="H1007" s="14">
        <v>63</v>
      </c>
    </row>
    <row r="1008" spans="6:8" x14ac:dyDescent="0.45">
      <c r="F1008" s="14" t="s">
        <v>2052</v>
      </c>
      <c r="G1008" s="14">
        <v>1553</v>
      </c>
      <c r="H1008" s="14">
        <v>63</v>
      </c>
    </row>
    <row r="1009" spans="6:8" x14ac:dyDescent="0.45">
      <c r="F1009" s="14" t="s">
        <v>2053</v>
      </c>
      <c r="G1009" s="14">
        <v>1554</v>
      </c>
      <c r="H1009" s="14">
        <v>63</v>
      </c>
    </row>
    <row r="1010" spans="6:8" x14ac:dyDescent="0.45">
      <c r="F1010" s="14" t="s">
        <v>2054</v>
      </c>
      <c r="G1010" s="14">
        <v>1555</v>
      </c>
      <c r="H1010" s="14">
        <v>63</v>
      </c>
    </row>
    <row r="1011" spans="6:8" x14ac:dyDescent="0.45">
      <c r="F1011" s="14" t="s">
        <v>1124</v>
      </c>
      <c r="G1011" s="14">
        <v>607</v>
      </c>
      <c r="H1011" s="14">
        <v>63</v>
      </c>
    </row>
    <row r="1012" spans="6:8" x14ac:dyDescent="0.45">
      <c r="F1012" s="14" t="s">
        <v>2055</v>
      </c>
      <c r="G1012" s="14">
        <v>1556</v>
      </c>
      <c r="H1012" s="14">
        <v>63</v>
      </c>
    </row>
    <row r="1013" spans="6:8" x14ac:dyDescent="0.45">
      <c r="F1013" s="14" t="s">
        <v>2056</v>
      </c>
      <c r="G1013" s="14">
        <v>1557</v>
      </c>
      <c r="H1013" s="14">
        <v>63</v>
      </c>
    </row>
    <row r="1014" spans="6:8" x14ac:dyDescent="0.45">
      <c r="F1014" s="14" t="s">
        <v>2057</v>
      </c>
      <c r="G1014" s="14">
        <v>1549</v>
      </c>
      <c r="H1014" s="14">
        <v>63</v>
      </c>
    </row>
    <row r="1015" spans="6:8" x14ac:dyDescent="0.45">
      <c r="F1015" s="14" t="s">
        <v>2058</v>
      </c>
      <c r="G1015" s="14">
        <v>1558</v>
      </c>
      <c r="H1015" s="14">
        <v>63</v>
      </c>
    </row>
    <row r="1016" spans="6:8" x14ac:dyDescent="0.45">
      <c r="F1016" s="14" t="s">
        <v>2059</v>
      </c>
      <c r="G1016" s="14">
        <v>1559</v>
      </c>
      <c r="H1016" s="14">
        <v>63</v>
      </c>
    </row>
    <row r="1017" spans="6:8" x14ac:dyDescent="0.45">
      <c r="F1017" s="14" t="s">
        <v>2060</v>
      </c>
      <c r="G1017" s="14">
        <v>1560</v>
      </c>
      <c r="H1017" s="14">
        <v>63</v>
      </c>
    </row>
    <row r="1018" spans="6:8" x14ac:dyDescent="0.45">
      <c r="F1018" s="14" t="s">
        <v>2061</v>
      </c>
      <c r="G1018" s="14">
        <v>1561</v>
      </c>
      <c r="H1018" s="14">
        <v>63</v>
      </c>
    </row>
    <row r="1019" spans="6:8" x14ac:dyDescent="0.45">
      <c r="F1019" s="14" t="s">
        <v>2062</v>
      </c>
      <c r="G1019" s="14">
        <v>1562</v>
      </c>
      <c r="H1019" s="14">
        <v>63</v>
      </c>
    </row>
    <row r="1020" spans="6:8" x14ac:dyDescent="0.45">
      <c r="F1020" s="14" t="s">
        <v>2063</v>
      </c>
      <c r="G1020" s="14">
        <v>1563</v>
      </c>
      <c r="H1020" s="14">
        <v>63</v>
      </c>
    </row>
    <row r="1021" spans="6:8" x14ac:dyDescent="0.45">
      <c r="F1021" s="14" t="s">
        <v>2064</v>
      </c>
      <c r="G1021" s="14">
        <v>1568</v>
      </c>
      <c r="H1021" s="14">
        <v>63</v>
      </c>
    </row>
    <row r="1022" spans="6:8" x14ac:dyDescent="0.45">
      <c r="F1022" s="14" t="s">
        <v>2065</v>
      </c>
      <c r="G1022" s="14">
        <v>5059</v>
      </c>
      <c r="H1022" s="14">
        <v>63</v>
      </c>
    </row>
    <row r="1023" spans="6:8" x14ac:dyDescent="0.45">
      <c r="F1023" s="14" t="s">
        <v>2066</v>
      </c>
      <c r="G1023" s="14">
        <v>1564</v>
      </c>
      <c r="H1023" s="14">
        <v>63</v>
      </c>
    </row>
    <row r="1024" spans="6:8" x14ac:dyDescent="0.45">
      <c r="F1024" s="14" t="s">
        <v>2067</v>
      </c>
      <c r="G1024" s="14">
        <v>1565</v>
      </c>
      <c r="H1024" s="14">
        <v>63</v>
      </c>
    </row>
    <row r="1025" spans="6:8" x14ac:dyDescent="0.45">
      <c r="F1025" s="14" t="s">
        <v>2068</v>
      </c>
      <c r="G1025" s="14">
        <v>1569</v>
      </c>
      <c r="H1025" s="14">
        <v>63</v>
      </c>
    </row>
    <row r="1026" spans="6:8" x14ac:dyDescent="0.45">
      <c r="F1026" s="14" t="s">
        <v>2069</v>
      </c>
      <c r="G1026" s="14">
        <v>1566</v>
      </c>
      <c r="H1026" s="14">
        <v>63</v>
      </c>
    </row>
    <row r="1027" spans="6:8" x14ac:dyDescent="0.45">
      <c r="F1027" s="14" t="s">
        <v>2070</v>
      </c>
      <c r="G1027" s="14">
        <v>1567</v>
      </c>
      <c r="H1027" s="14">
        <v>63</v>
      </c>
    </row>
    <row r="1028" spans="6:8" x14ac:dyDescent="0.45">
      <c r="F1028" s="14" t="s">
        <v>2071</v>
      </c>
      <c r="G1028" s="14">
        <v>1570</v>
      </c>
      <c r="H1028" s="14">
        <v>64</v>
      </c>
    </row>
    <row r="1029" spans="6:8" x14ac:dyDescent="0.45">
      <c r="F1029" s="14" t="s">
        <v>2072</v>
      </c>
      <c r="G1029" s="14">
        <v>1571</v>
      </c>
      <c r="H1029" s="14">
        <v>64</v>
      </c>
    </row>
    <row r="1030" spans="6:8" x14ac:dyDescent="0.45">
      <c r="F1030" s="14" t="s">
        <v>2073</v>
      </c>
      <c r="G1030" s="14">
        <v>1572</v>
      </c>
      <c r="H1030" s="14">
        <v>64</v>
      </c>
    </row>
    <row r="1031" spans="6:8" x14ac:dyDescent="0.45">
      <c r="F1031" s="14" t="s">
        <v>2074</v>
      </c>
      <c r="G1031" s="14">
        <v>1573</v>
      </c>
      <c r="H1031" s="14">
        <v>64</v>
      </c>
    </row>
    <row r="1032" spans="6:8" x14ac:dyDescent="0.45">
      <c r="F1032" s="14" t="s">
        <v>2075</v>
      </c>
      <c r="G1032" s="14">
        <v>1574</v>
      </c>
      <c r="H1032" s="14">
        <v>64</v>
      </c>
    </row>
    <row r="1033" spans="6:8" x14ac:dyDescent="0.45">
      <c r="F1033" s="14" t="s">
        <v>2076</v>
      </c>
      <c r="G1033" s="14">
        <v>1575</v>
      </c>
      <c r="H1033" s="14">
        <v>64</v>
      </c>
    </row>
    <row r="1034" spans="6:8" x14ac:dyDescent="0.45">
      <c r="F1034" s="14" t="s">
        <v>2077</v>
      </c>
      <c r="G1034" s="14">
        <v>1576</v>
      </c>
      <c r="H1034" s="14">
        <v>64</v>
      </c>
    </row>
    <row r="1035" spans="6:8" x14ac:dyDescent="0.45">
      <c r="F1035" s="14" t="s">
        <v>2367</v>
      </c>
      <c r="G1035" s="14">
        <v>1577</v>
      </c>
      <c r="H1035" s="14">
        <v>64</v>
      </c>
    </row>
    <row r="1036" spans="6:8" x14ac:dyDescent="0.45">
      <c r="F1036" s="14" t="s">
        <v>2368</v>
      </c>
      <c r="G1036" s="14">
        <v>1578</v>
      </c>
      <c r="H1036" s="14">
        <v>64</v>
      </c>
    </row>
    <row r="1037" spans="6:8" x14ac:dyDescent="0.45">
      <c r="F1037" s="14" t="s">
        <v>2369</v>
      </c>
      <c r="G1037" s="14">
        <v>1579</v>
      </c>
      <c r="H1037" s="14">
        <v>64</v>
      </c>
    </row>
    <row r="1038" spans="6:8" x14ac:dyDescent="0.45">
      <c r="F1038" s="14" t="s">
        <v>2370</v>
      </c>
      <c r="G1038" s="14">
        <v>1580</v>
      </c>
      <c r="H1038" s="14">
        <v>64</v>
      </c>
    </row>
    <row r="1039" spans="6:8" x14ac:dyDescent="0.45">
      <c r="F1039" s="14" t="s">
        <v>2371</v>
      </c>
      <c r="G1039" s="14">
        <v>1581</v>
      </c>
      <c r="H1039" s="14">
        <v>64</v>
      </c>
    </row>
    <row r="1040" spans="6:8" x14ac:dyDescent="0.45">
      <c r="F1040" s="14" t="s">
        <v>2372</v>
      </c>
      <c r="G1040" s="14">
        <v>1582</v>
      </c>
      <c r="H1040" s="14">
        <v>64</v>
      </c>
    </row>
    <row r="1041" spans="6:8" x14ac:dyDescent="0.45">
      <c r="F1041" s="14" t="s">
        <v>2373</v>
      </c>
      <c r="G1041" s="14">
        <v>1584</v>
      </c>
      <c r="H1041" s="14">
        <v>64</v>
      </c>
    </row>
    <row r="1042" spans="6:8" x14ac:dyDescent="0.45">
      <c r="F1042" s="14" t="s">
        <v>2374</v>
      </c>
      <c r="G1042" s="14">
        <v>1583</v>
      </c>
      <c r="H1042" s="14">
        <v>64</v>
      </c>
    </row>
    <row r="1043" spans="6:8" x14ac:dyDescent="0.45">
      <c r="F1043" s="14" t="s">
        <v>2375</v>
      </c>
      <c r="G1043" s="14">
        <v>1585</v>
      </c>
      <c r="H1043" s="14">
        <v>64</v>
      </c>
    </row>
    <row r="1044" spans="6:8" x14ac:dyDescent="0.45">
      <c r="F1044" s="14" t="s">
        <v>2376</v>
      </c>
      <c r="G1044" s="14">
        <v>1586</v>
      </c>
      <c r="H1044" s="14">
        <v>64</v>
      </c>
    </row>
    <row r="1045" spans="6:8" x14ac:dyDescent="0.45">
      <c r="F1045" s="14" t="s">
        <v>2377</v>
      </c>
      <c r="G1045" s="14">
        <v>1587</v>
      </c>
      <c r="H1045" s="14">
        <v>64</v>
      </c>
    </row>
    <row r="1046" spans="6:8" x14ac:dyDescent="0.45">
      <c r="F1046" s="14" t="s">
        <v>2378</v>
      </c>
      <c r="G1046" s="14">
        <v>1588</v>
      </c>
      <c r="H1046" s="14">
        <v>64</v>
      </c>
    </row>
    <row r="1047" spans="6:8" x14ac:dyDescent="0.45">
      <c r="F1047" s="14" t="s">
        <v>2379</v>
      </c>
      <c r="G1047" s="14">
        <v>1589</v>
      </c>
      <c r="H1047" s="14">
        <v>64</v>
      </c>
    </row>
    <row r="1048" spans="6:8" x14ac:dyDescent="0.45">
      <c r="F1048" s="14" t="s">
        <v>1125</v>
      </c>
      <c r="G1048" s="14">
        <v>608</v>
      </c>
      <c r="H1048" s="14">
        <v>64</v>
      </c>
    </row>
    <row r="1049" spans="6:8" x14ac:dyDescent="0.45">
      <c r="F1049" s="14" t="s">
        <v>2380</v>
      </c>
      <c r="G1049" s="14">
        <v>1594</v>
      </c>
      <c r="H1049" s="14">
        <v>64</v>
      </c>
    </row>
    <row r="1050" spans="6:8" x14ac:dyDescent="0.45">
      <c r="F1050" s="14" t="s">
        <v>2381</v>
      </c>
      <c r="G1050" s="14">
        <v>1590</v>
      </c>
      <c r="H1050" s="14">
        <v>64</v>
      </c>
    </row>
    <row r="1051" spans="6:8" x14ac:dyDescent="0.45">
      <c r="F1051" s="14" t="s">
        <v>2382</v>
      </c>
      <c r="G1051" s="14">
        <v>1591</v>
      </c>
      <c r="H1051" s="14">
        <v>64</v>
      </c>
    </row>
    <row r="1052" spans="6:8" x14ac:dyDescent="0.45">
      <c r="F1052" s="14" t="s">
        <v>2383</v>
      </c>
      <c r="G1052" s="14">
        <v>1592</v>
      </c>
      <c r="H1052" s="14">
        <v>64</v>
      </c>
    </row>
    <row r="1053" spans="6:8" x14ac:dyDescent="0.45">
      <c r="F1053" s="14" t="s">
        <v>2080</v>
      </c>
      <c r="G1053" s="14">
        <v>1595</v>
      </c>
      <c r="H1053" s="14">
        <v>64</v>
      </c>
    </row>
    <row r="1054" spans="6:8" x14ac:dyDescent="0.45">
      <c r="F1054" s="14" t="s">
        <v>2081</v>
      </c>
      <c r="G1054" s="14">
        <v>1593</v>
      </c>
      <c r="H1054" s="14">
        <v>64</v>
      </c>
    </row>
    <row r="1055" spans="6:8" x14ac:dyDescent="0.45">
      <c r="F1055" s="14" t="s">
        <v>2082</v>
      </c>
      <c r="G1055" s="14">
        <v>1644</v>
      </c>
      <c r="H1055" s="14">
        <v>65</v>
      </c>
    </row>
    <row r="1056" spans="6:8" x14ac:dyDescent="0.45">
      <c r="F1056" s="14" t="s">
        <v>2083</v>
      </c>
      <c r="G1056" s="14">
        <v>1645</v>
      </c>
      <c r="H1056" s="14">
        <v>65</v>
      </c>
    </row>
    <row r="1057" spans="6:8" x14ac:dyDescent="0.45">
      <c r="F1057" s="14" t="s">
        <v>2084</v>
      </c>
      <c r="G1057" s="14">
        <v>1646</v>
      </c>
      <c r="H1057" s="14">
        <v>65</v>
      </c>
    </row>
    <row r="1058" spans="6:8" x14ac:dyDescent="0.45">
      <c r="F1058" s="14" t="s">
        <v>2085</v>
      </c>
      <c r="G1058" s="14">
        <v>1647</v>
      </c>
      <c r="H1058" s="14">
        <v>65</v>
      </c>
    </row>
    <row r="1059" spans="6:8" x14ac:dyDescent="0.45">
      <c r="F1059" s="14" t="s">
        <v>1126</v>
      </c>
      <c r="G1059" s="14">
        <v>609</v>
      </c>
      <c r="H1059" s="14">
        <v>65</v>
      </c>
    </row>
    <row r="1060" spans="6:8" x14ac:dyDescent="0.45">
      <c r="F1060" s="14" t="s">
        <v>2087</v>
      </c>
      <c r="G1060" s="14">
        <v>1648</v>
      </c>
      <c r="H1060" s="14">
        <v>65</v>
      </c>
    </row>
    <row r="1061" spans="6:8" x14ac:dyDescent="0.45">
      <c r="F1061" s="14" t="s">
        <v>1621</v>
      </c>
      <c r="G1061" s="14">
        <v>1649</v>
      </c>
      <c r="H1061" s="14">
        <v>65</v>
      </c>
    </row>
    <row r="1062" spans="6:8" x14ac:dyDescent="0.45">
      <c r="F1062" s="14" t="s">
        <v>2088</v>
      </c>
      <c r="G1062" s="14">
        <v>1650</v>
      </c>
      <c r="H1062" s="14">
        <v>65</v>
      </c>
    </row>
    <row r="1063" spans="6:8" x14ac:dyDescent="0.45">
      <c r="F1063" s="14" t="s">
        <v>2089</v>
      </c>
      <c r="G1063" s="14">
        <v>1651</v>
      </c>
      <c r="H1063" s="14">
        <v>65</v>
      </c>
    </row>
    <row r="1064" spans="6:8" x14ac:dyDescent="0.45">
      <c r="F1064" s="14" t="s">
        <v>2090</v>
      </c>
      <c r="G1064" s="14">
        <v>1652</v>
      </c>
      <c r="H1064" s="14">
        <v>65</v>
      </c>
    </row>
    <row r="1065" spans="6:8" x14ac:dyDescent="0.45">
      <c r="F1065" s="14" t="s">
        <v>2091</v>
      </c>
      <c r="G1065" s="14">
        <v>1653</v>
      </c>
      <c r="H1065" s="14">
        <v>65</v>
      </c>
    </row>
    <row r="1066" spans="6:8" x14ac:dyDescent="0.45">
      <c r="F1066" s="14" t="s">
        <v>2092</v>
      </c>
      <c r="G1066" s="14">
        <v>1655</v>
      </c>
      <c r="H1066" s="14">
        <v>65</v>
      </c>
    </row>
    <row r="1067" spans="6:8" x14ac:dyDescent="0.45">
      <c r="F1067" s="14" t="s">
        <v>2093</v>
      </c>
      <c r="G1067" s="14">
        <v>1654</v>
      </c>
      <c r="H1067" s="14">
        <v>65</v>
      </c>
    </row>
    <row r="1068" spans="6:8" x14ac:dyDescent="0.45">
      <c r="F1068" s="14" t="s">
        <v>2094</v>
      </c>
      <c r="G1068" s="14">
        <v>1656</v>
      </c>
      <c r="H1068" s="14">
        <v>65</v>
      </c>
    </row>
    <row r="1069" spans="6:8" x14ac:dyDescent="0.45">
      <c r="F1069" s="14" t="s">
        <v>2095</v>
      </c>
      <c r="G1069" s="14">
        <v>1657</v>
      </c>
      <c r="H1069" s="14">
        <v>65</v>
      </c>
    </row>
    <row r="1070" spans="6:8" x14ac:dyDescent="0.45">
      <c r="F1070" s="14" t="s">
        <v>2096</v>
      </c>
      <c r="G1070" s="14">
        <v>1622</v>
      </c>
      <c r="H1070" s="14">
        <v>66</v>
      </c>
    </row>
    <row r="1071" spans="6:8" x14ac:dyDescent="0.45">
      <c r="F1071" s="14" t="s">
        <v>2097</v>
      </c>
      <c r="G1071" s="14">
        <v>1623</v>
      </c>
      <c r="H1071" s="14">
        <v>66</v>
      </c>
    </row>
    <row r="1072" spans="6:8" x14ac:dyDescent="0.45">
      <c r="F1072" s="14" t="s">
        <v>2098</v>
      </c>
      <c r="G1072" s="14">
        <v>1624</v>
      </c>
      <c r="H1072" s="14">
        <v>66</v>
      </c>
    </row>
    <row r="1073" spans="6:8" x14ac:dyDescent="0.45">
      <c r="F1073" s="14" t="s">
        <v>2099</v>
      </c>
      <c r="G1073" s="14">
        <v>1625</v>
      </c>
      <c r="H1073" s="14">
        <v>66</v>
      </c>
    </row>
    <row r="1074" spans="6:8" x14ac:dyDescent="0.45">
      <c r="F1074" s="14" t="s">
        <v>1127</v>
      </c>
      <c r="G1074" s="14">
        <v>610</v>
      </c>
      <c r="H1074" s="14">
        <v>66</v>
      </c>
    </row>
    <row r="1075" spans="6:8" x14ac:dyDescent="0.45">
      <c r="F1075" s="14" t="s">
        <v>2100</v>
      </c>
      <c r="G1075" s="14">
        <v>1626</v>
      </c>
      <c r="H1075" s="14">
        <v>66</v>
      </c>
    </row>
    <row r="1076" spans="6:8" x14ac:dyDescent="0.45">
      <c r="F1076" s="14" t="s">
        <v>2101</v>
      </c>
      <c r="G1076" s="14">
        <v>1627</v>
      </c>
      <c r="H1076" s="14">
        <v>66</v>
      </c>
    </row>
    <row r="1077" spans="6:8" x14ac:dyDescent="0.45">
      <c r="F1077" s="14" t="s">
        <v>2102</v>
      </c>
      <c r="G1077" s="14">
        <v>1628</v>
      </c>
      <c r="H1077" s="14">
        <v>66</v>
      </c>
    </row>
    <row r="1078" spans="6:8" x14ac:dyDescent="0.45">
      <c r="F1078" s="14" t="s">
        <v>2103</v>
      </c>
      <c r="G1078" s="14">
        <v>5335</v>
      </c>
      <c r="H1078" s="14">
        <v>67</v>
      </c>
    </row>
    <row r="1079" spans="6:8" x14ac:dyDescent="0.45">
      <c r="F1079" s="14" t="s">
        <v>2104</v>
      </c>
      <c r="G1079" s="14">
        <v>5340</v>
      </c>
      <c r="H1079" s="14">
        <v>67</v>
      </c>
    </row>
    <row r="1080" spans="6:8" x14ac:dyDescent="0.45">
      <c r="F1080" s="14" t="s">
        <v>2136</v>
      </c>
      <c r="G1080" s="14">
        <v>5339</v>
      </c>
      <c r="H1080" s="14">
        <v>67</v>
      </c>
    </row>
    <row r="1081" spans="6:8" x14ac:dyDescent="0.45">
      <c r="F1081" s="14" t="s">
        <v>1128</v>
      </c>
      <c r="G1081" s="14">
        <v>611</v>
      </c>
      <c r="H1081" s="14">
        <v>67</v>
      </c>
    </row>
    <row r="1082" spans="6:8" x14ac:dyDescent="0.45">
      <c r="F1082" s="14" t="s">
        <v>2137</v>
      </c>
      <c r="G1082" s="14">
        <v>5338</v>
      </c>
      <c r="H1082" s="14">
        <v>67</v>
      </c>
    </row>
    <row r="1083" spans="6:8" x14ac:dyDescent="0.45">
      <c r="F1083" s="14" t="s">
        <v>2138</v>
      </c>
      <c r="G1083" s="14">
        <v>5337</v>
      </c>
      <c r="H1083" s="14">
        <v>67</v>
      </c>
    </row>
    <row r="1084" spans="6:8" x14ac:dyDescent="0.45">
      <c r="F1084" s="14" t="s">
        <v>2139</v>
      </c>
      <c r="G1084" s="14">
        <v>5336</v>
      </c>
      <c r="H1084" s="14">
        <v>67</v>
      </c>
    </row>
    <row r="1085" spans="6:8" x14ac:dyDescent="0.45">
      <c r="F1085" s="14" t="s">
        <v>1129</v>
      </c>
      <c r="G1085" s="14">
        <v>612</v>
      </c>
      <c r="H1085" s="14">
        <v>68</v>
      </c>
    </row>
    <row r="1086" spans="6:8" x14ac:dyDescent="0.45">
      <c r="F1086" s="14" t="s">
        <v>2140</v>
      </c>
      <c r="G1086" s="14">
        <v>1629</v>
      </c>
      <c r="H1086" s="14">
        <v>68</v>
      </c>
    </row>
    <row r="1087" spans="6:8" x14ac:dyDescent="0.45">
      <c r="F1087" s="14" t="s">
        <v>2141</v>
      </c>
      <c r="G1087" s="14">
        <v>1630</v>
      </c>
      <c r="H1087" s="14">
        <v>68</v>
      </c>
    </row>
    <row r="1088" spans="6:8" x14ac:dyDescent="0.45">
      <c r="F1088" s="14" t="s">
        <v>2142</v>
      </c>
      <c r="G1088" s="14">
        <v>1631</v>
      </c>
      <c r="H1088" s="14">
        <v>68</v>
      </c>
    </row>
    <row r="1089" spans="6:8" x14ac:dyDescent="0.45">
      <c r="F1089" s="14" t="s">
        <v>2143</v>
      </c>
      <c r="G1089" s="14">
        <v>1632</v>
      </c>
      <c r="H1089" s="14">
        <v>68</v>
      </c>
    </row>
    <row r="1090" spans="6:8" x14ac:dyDescent="0.45">
      <c r="F1090" s="14" t="s">
        <v>2144</v>
      </c>
      <c r="G1090" s="14">
        <v>1633</v>
      </c>
      <c r="H1090" s="14">
        <v>68</v>
      </c>
    </row>
    <row r="1091" spans="6:8" x14ac:dyDescent="0.45">
      <c r="F1091" s="14" t="s">
        <v>2145</v>
      </c>
      <c r="G1091" s="14">
        <v>1634</v>
      </c>
      <c r="H1091" s="14">
        <v>68</v>
      </c>
    </row>
    <row r="1092" spans="6:8" x14ac:dyDescent="0.45">
      <c r="F1092" s="14" t="s">
        <v>2146</v>
      </c>
      <c r="G1092" s="14">
        <v>1635</v>
      </c>
      <c r="H1092" s="14">
        <v>68</v>
      </c>
    </row>
    <row r="1093" spans="6:8" x14ac:dyDescent="0.45">
      <c r="F1093" s="14" t="s">
        <v>2147</v>
      </c>
      <c r="G1093" s="14">
        <v>1636</v>
      </c>
      <c r="H1093" s="14">
        <v>68</v>
      </c>
    </row>
    <row r="1094" spans="6:8" x14ac:dyDescent="0.45">
      <c r="F1094" s="14" t="s">
        <v>2148</v>
      </c>
      <c r="G1094" s="14">
        <v>1637</v>
      </c>
      <c r="H1094" s="14">
        <v>68</v>
      </c>
    </row>
    <row r="1095" spans="6:8" x14ac:dyDescent="0.45">
      <c r="F1095" s="14" t="s">
        <v>2149</v>
      </c>
      <c r="G1095" s="14">
        <v>1638</v>
      </c>
      <c r="H1095" s="14">
        <v>68</v>
      </c>
    </row>
    <row r="1096" spans="6:8" x14ac:dyDescent="0.45">
      <c r="F1096" s="14" t="s">
        <v>2150</v>
      </c>
      <c r="G1096" s="14">
        <v>1639</v>
      </c>
      <c r="H1096" s="14">
        <v>68</v>
      </c>
    </row>
    <row r="1097" spans="6:8" x14ac:dyDescent="0.45">
      <c r="F1097" s="14" t="s">
        <v>2151</v>
      </c>
      <c r="G1097" s="14">
        <v>1640</v>
      </c>
      <c r="H1097" s="14">
        <v>68</v>
      </c>
    </row>
    <row r="1098" spans="6:8" x14ac:dyDescent="0.45">
      <c r="F1098" s="14" t="s">
        <v>2152</v>
      </c>
      <c r="G1098" s="14">
        <v>1641</v>
      </c>
      <c r="H1098" s="14">
        <v>68</v>
      </c>
    </row>
    <row r="1099" spans="6:8" x14ac:dyDescent="0.45">
      <c r="F1099" s="14" t="s">
        <v>2153</v>
      </c>
      <c r="G1099" s="14">
        <v>1642</v>
      </c>
      <c r="H1099" s="14">
        <v>68</v>
      </c>
    </row>
    <row r="1100" spans="6:8" x14ac:dyDescent="0.45">
      <c r="F1100" s="14" t="s">
        <v>2154</v>
      </c>
      <c r="G1100" s="14">
        <v>1643</v>
      </c>
      <c r="H1100" s="14">
        <v>68</v>
      </c>
    </row>
    <row r="1101" spans="6:8" x14ac:dyDescent="0.45">
      <c r="F1101" s="14" t="s">
        <v>2155</v>
      </c>
      <c r="G1101" s="14">
        <v>1696</v>
      </c>
      <c r="H1101" s="14">
        <v>69</v>
      </c>
    </row>
    <row r="1102" spans="6:8" x14ac:dyDescent="0.45">
      <c r="F1102" s="14" t="s">
        <v>2156</v>
      </c>
      <c r="G1102" s="14">
        <v>1693</v>
      </c>
      <c r="H1102" s="14">
        <v>69</v>
      </c>
    </row>
    <row r="1103" spans="6:8" x14ac:dyDescent="0.45">
      <c r="F1103" s="14" t="s">
        <v>2157</v>
      </c>
      <c r="G1103" s="14">
        <v>1692</v>
      </c>
      <c r="H1103" s="14">
        <v>69</v>
      </c>
    </row>
    <row r="1104" spans="6:8" x14ac:dyDescent="0.45">
      <c r="F1104" s="14" t="s">
        <v>2158</v>
      </c>
      <c r="G1104" s="14">
        <v>1690</v>
      </c>
      <c r="H1104" s="14">
        <v>69</v>
      </c>
    </row>
    <row r="1105" spans="6:8" x14ac:dyDescent="0.45">
      <c r="F1105" s="14" t="s">
        <v>1130</v>
      </c>
      <c r="G1105" s="14">
        <v>613</v>
      </c>
      <c r="H1105" s="14">
        <v>69</v>
      </c>
    </row>
    <row r="1106" spans="6:8" x14ac:dyDescent="0.45">
      <c r="F1106" s="14" t="s">
        <v>2393</v>
      </c>
      <c r="G1106" s="14">
        <v>1688</v>
      </c>
      <c r="H1106" s="14">
        <v>69</v>
      </c>
    </row>
    <row r="1107" spans="6:8" x14ac:dyDescent="0.45">
      <c r="F1107" s="14" t="s">
        <v>2394</v>
      </c>
      <c r="G1107" s="14">
        <v>1687</v>
      </c>
      <c r="H1107" s="14">
        <v>69</v>
      </c>
    </row>
    <row r="1108" spans="6:8" x14ac:dyDescent="0.45">
      <c r="F1108" s="14" t="s">
        <v>2395</v>
      </c>
      <c r="G1108" s="14">
        <v>1694</v>
      </c>
      <c r="H1108" s="14">
        <v>69</v>
      </c>
    </row>
    <row r="1109" spans="6:8" x14ac:dyDescent="0.45">
      <c r="F1109" s="14" t="s">
        <v>2396</v>
      </c>
      <c r="G1109" s="14">
        <v>1695</v>
      </c>
      <c r="H1109" s="14">
        <v>69</v>
      </c>
    </row>
    <row r="1110" spans="6:8" x14ac:dyDescent="0.45">
      <c r="F1110" s="14" t="s">
        <v>2397</v>
      </c>
      <c r="G1110" s="14">
        <v>1697</v>
      </c>
      <c r="H1110" s="14">
        <v>69</v>
      </c>
    </row>
    <row r="1111" spans="6:8" x14ac:dyDescent="0.45">
      <c r="F1111" s="14" t="s">
        <v>2398</v>
      </c>
      <c r="G1111" s="14">
        <v>1691</v>
      </c>
      <c r="H1111" s="14">
        <v>69</v>
      </c>
    </row>
    <row r="1112" spans="6:8" x14ac:dyDescent="0.45">
      <c r="F1112" s="14" t="s">
        <v>4266</v>
      </c>
      <c r="G1112" s="14">
        <v>614</v>
      </c>
      <c r="H1112" s="14">
        <v>254</v>
      </c>
    </row>
    <row r="1113" spans="6:8" x14ac:dyDescent="0.45">
      <c r="F1113" s="14" t="s">
        <v>4268</v>
      </c>
      <c r="G1113" s="14">
        <v>615</v>
      </c>
      <c r="H1113" s="14">
        <v>70</v>
      </c>
    </row>
    <row r="1114" spans="6:8" x14ac:dyDescent="0.45">
      <c r="F1114" s="14" t="s">
        <v>1131</v>
      </c>
      <c r="G1114" s="14">
        <v>616</v>
      </c>
      <c r="H1114" s="14">
        <v>71</v>
      </c>
    </row>
    <row r="1115" spans="6:8" x14ac:dyDescent="0.45">
      <c r="F1115" s="14" t="s">
        <v>4493</v>
      </c>
      <c r="G1115" s="14">
        <v>1784</v>
      </c>
      <c r="H1115" s="14">
        <v>72</v>
      </c>
    </row>
    <row r="1116" spans="6:8" x14ac:dyDescent="0.45">
      <c r="F1116" s="14" t="s">
        <v>1850</v>
      </c>
      <c r="G1116" s="14">
        <v>1785</v>
      </c>
      <c r="H1116" s="14">
        <v>72</v>
      </c>
    </row>
    <row r="1117" spans="6:8" x14ac:dyDescent="0.45">
      <c r="F1117" s="14" t="s">
        <v>1132</v>
      </c>
      <c r="G1117" s="14">
        <v>617</v>
      </c>
      <c r="H1117" s="14">
        <v>72</v>
      </c>
    </row>
    <row r="1118" spans="6:8" x14ac:dyDescent="0.45">
      <c r="F1118" s="14" t="s">
        <v>2399</v>
      </c>
      <c r="G1118" s="14">
        <v>1786</v>
      </c>
      <c r="H1118" s="14">
        <v>72</v>
      </c>
    </row>
    <row r="1119" spans="6:8" x14ac:dyDescent="0.45">
      <c r="F1119" s="14" t="s">
        <v>2400</v>
      </c>
      <c r="G1119" s="14">
        <v>1787</v>
      </c>
      <c r="H1119" s="14">
        <v>72</v>
      </c>
    </row>
    <row r="1120" spans="6:8" x14ac:dyDescent="0.45">
      <c r="F1120" s="14" t="s">
        <v>1855</v>
      </c>
      <c r="G1120" s="14">
        <v>1788</v>
      </c>
      <c r="H1120" s="14">
        <v>72</v>
      </c>
    </row>
    <row r="1121" spans="6:8" x14ac:dyDescent="0.45">
      <c r="F1121" s="14" t="s">
        <v>2401</v>
      </c>
      <c r="G1121" s="14">
        <v>1772</v>
      </c>
      <c r="H1121" s="14">
        <v>73</v>
      </c>
    </row>
    <row r="1122" spans="6:8" x14ac:dyDescent="0.45">
      <c r="F1122" s="14" t="s">
        <v>2402</v>
      </c>
      <c r="G1122" s="14">
        <v>4879</v>
      </c>
      <c r="H1122" s="14">
        <v>73</v>
      </c>
    </row>
    <row r="1123" spans="6:8" x14ac:dyDescent="0.45">
      <c r="F1123" s="14" t="s">
        <v>1133</v>
      </c>
      <c r="G1123" s="14">
        <v>618</v>
      </c>
      <c r="H1123" s="14">
        <v>73</v>
      </c>
    </row>
    <row r="1124" spans="6:8" x14ac:dyDescent="0.45">
      <c r="F1124" s="14" t="s">
        <v>2403</v>
      </c>
      <c r="G1124" s="14">
        <v>5022</v>
      </c>
      <c r="H1124" s="14">
        <v>73</v>
      </c>
    </row>
    <row r="1125" spans="6:8" x14ac:dyDescent="0.45">
      <c r="F1125" s="14" t="s">
        <v>2404</v>
      </c>
      <c r="G1125" s="14">
        <v>5023</v>
      </c>
      <c r="H1125" s="14">
        <v>73</v>
      </c>
    </row>
    <row r="1126" spans="6:8" x14ac:dyDescent="0.45">
      <c r="F1126" s="14" t="s">
        <v>2405</v>
      </c>
      <c r="G1126" s="14">
        <v>1777</v>
      </c>
      <c r="H1126" s="14">
        <v>73</v>
      </c>
    </row>
    <row r="1127" spans="6:8" x14ac:dyDescent="0.45">
      <c r="F1127" s="14" t="s">
        <v>2406</v>
      </c>
      <c r="G1127" s="14">
        <v>1779</v>
      </c>
      <c r="H1127" s="14">
        <v>73</v>
      </c>
    </row>
    <row r="1128" spans="6:8" x14ac:dyDescent="0.45">
      <c r="F1128" s="14" t="s">
        <v>2407</v>
      </c>
      <c r="G1128" s="14">
        <v>1814</v>
      </c>
      <c r="H1128" s="14">
        <v>74</v>
      </c>
    </row>
    <row r="1129" spans="6:8" x14ac:dyDescent="0.45">
      <c r="F1129" s="14" t="s">
        <v>2408</v>
      </c>
      <c r="G1129" s="14">
        <v>1793</v>
      </c>
      <c r="H1129" s="14">
        <v>74</v>
      </c>
    </row>
    <row r="1130" spans="6:8" x14ac:dyDescent="0.45">
      <c r="F1130" s="14" t="s">
        <v>2409</v>
      </c>
      <c r="G1130" s="14">
        <v>1794</v>
      </c>
      <c r="H1130" s="14">
        <v>74</v>
      </c>
    </row>
    <row r="1131" spans="6:8" x14ac:dyDescent="0.45">
      <c r="F1131" s="14" t="s">
        <v>2410</v>
      </c>
      <c r="G1131" s="14">
        <v>1795</v>
      </c>
      <c r="H1131" s="14">
        <v>74</v>
      </c>
    </row>
    <row r="1132" spans="6:8" x14ac:dyDescent="0.45">
      <c r="F1132" s="14" t="s">
        <v>2465</v>
      </c>
      <c r="G1132" s="14">
        <v>1796</v>
      </c>
      <c r="H1132" s="14">
        <v>74</v>
      </c>
    </row>
    <row r="1133" spans="6:8" x14ac:dyDescent="0.45">
      <c r="F1133" s="14" t="s">
        <v>2466</v>
      </c>
      <c r="G1133" s="14">
        <v>1797</v>
      </c>
      <c r="H1133" s="14">
        <v>74</v>
      </c>
    </row>
    <row r="1134" spans="6:8" x14ac:dyDescent="0.45">
      <c r="F1134" s="14" t="s">
        <v>1827</v>
      </c>
      <c r="G1134" s="14">
        <v>1798</v>
      </c>
      <c r="H1134" s="14">
        <v>74</v>
      </c>
    </row>
    <row r="1135" spans="6:8" x14ac:dyDescent="0.45">
      <c r="F1135" s="14" t="s">
        <v>2467</v>
      </c>
      <c r="G1135" s="14">
        <v>1799</v>
      </c>
      <c r="H1135" s="14">
        <v>74</v>
      </c>
    </row>
    <row r="1136" spans="6:8" x14ac:dyDescent="0.45">
      <c r="F1136" s="14" t="s">
        <v>2468</v>
      </c>
      <c r="G1136" s="14">
        <v>1800</v>
      </c>
      <c r="H1136" s="14">
        <v>74</v>
      </c>
    </row>
    <row r="1137" spans="6:8" x14ac:dyDescent="0.45">
      <c r="F1137" s="14" t="s">
        <v>1134</v>
      </c>
      <c r="G1137" s="14">
        <v>619</v>
      </c>
      <c r="H1137" s="14">
        <v>74</v>
      </c>
    </row>
    <row r="1138" spans="6:8" x14ac:dyDescent="0.45">
      <c r="F1138" s="14" t="s">
        <v>2469</v>
      </c>
      <c r="G1138" s="14">
        <v>1801</v>
      </c>
      <c r="H1138" s="14">
        <v>74</v>
      </c>
    </row>
    <row r="1139" spans="6:8" x14ac:dyDescent="0.45">
      <c r="F1139" s="14" t="s">
        <v>2470</v>
      </c>
      <c r="G1139" s="14">
        <v>1802</v>
      </c>
      <c r="H1139" s="14">
        <v>74</v>
      </c>
    </row>
    <row r="1140" spans="6:8" x14ac:dyDescent="0.45">
      <c r="F1140" s="14" t="s">
        <v>2471</v>
      </c>
      <c r="G1140" s="14">
        <v>1803</v>
      </c>
      <c r="H1140" s="14">
        <v>74</v>
      </c>
    </row>
    <row r="1141" spans="6:8" x14ac:dyDescent="0.45">
      <c r="F1141" s="14" t="s">
        <v>2472</v>
      </c>
      <c r="G1141" s="14">
        <v>1804</v>
      </c>
      <c r="H1141" s="14">
        <v>74</v>
      </c>
    </row>
    <row r="1142" spans="6:8" x14ac:dyDescent="0.45">
      <c r="F1142" s="14" t="s">
        <v>2473</v>
      </c>
      <c r="G1142" s="14">
        <v>1805</v>
      </c>
      <c r="H1142" s="14">
        <v>74</v>
      </c>
    </row>
    <row r="1143" spans="6:8" x14ac:dyDescent="0.45">
      <c r="F1143" s="14" t="s">
        <v>2474</v>
      </c>
      <c r="G1143" s="14">
        <v>1806</v>
      </c>
      <c r="H1143" s="14">
        <v>74</v>
      </c>
    </row>
    <row r="1144" spans="6:8" x14ac:dyDescent="0.45">
      <c r="F1144" s="14" t="s">
        <v>2475</v>
      </c>
      <c r="G1144" s="14">
        <v>1807</v>
      </c>
      <c r="H1144" s="14">
        <v>74</v>
      </c>
    </row>
    <row r="1145" spans="6:8" x14ac:dyDescent="0.45">
      <c r="F1145" s="14" t="s">
        <v>2476</v>
      </c>
      <c r="G1145" s="14">
        <v>1808</v>
      </c>
      <c r="H1145" s="14">
        <v>74</v>
      </c>
    </row>
    <row r="1146" spans="6:8" x14ac:dyDescent="0.45">
      <c r="F1146" s="14" t="s">
        <v>2477</v>
      </c>
      <c r="G1146" s="14">
        <v>1809</v>
      </c>
      <c r="H1146" s="14">
        <v>74</v>
      </c>
    </row>
    <row r="1147" spans="6:8" x14ac:dyDescent="0.45">
      <c r="F1147" s="14" t="s">
        <v>2478</v>
      </c>
      <c r="G1147" s="14">
        <v>1810</v>
      </c>
      <c r="H1147" s="14">
        <v>74</v>
      </c>
    </row>
    <row r="1148" spans="6:8" x14ac:dyDescent="0.45">
      <c r="F1148" s="14" t="s">
        <v>2479</v>
      </c>
      <c r="G1148" s="14">
        <v>1811</v>
      </c>
      <c r="H1148" s="14">
        <v>74</v>
      </c>
    </row>
    <row r="1149" spans="6:8" x14ac:dyDescent="0.45">
      <c r="F1149" s="14" t="s">
        <v>2480</v>
      </c>
      <c r="G1149" s="14">
        <v>1812</v>
      </c>
      <c r="H1149" s="14">
        <v>74</v>
      </c>
    </row>
    <row r="1150" spans="6:8" x14ac:dyDescent="0.45">
      <c r="F1150" s="14" t="s">
        <v>2481</v>
      </c>
      <c r="G1150" s="14">
        <v>1813</v>
      </c>
      <c r="H1150" s="14">
        <v>74</v>
      </c>
    </row>
    <row r="1151" spans="6:8" x14ac:dyDescent="0.45">
      <c r="F1151" s="14" t="s">
        <v>2482</v>
      </c>
      <c r="G1151" s="14">
        <v>620</v>
      </c>
      <c r="H1151" s="14">
        <v>255</v>
      </c>
    </row>
    <row r="1152" spans="6:8" x14ac:dyDescent="0.45">
      <c r="F1152" s="14" t="s">
        <v>2483</v>
      </c>
      <c r="G1152" s="14">
        <v>5383</v>
      </c>
      <c r="H1152" s="14">
        <v>75</v>
      </c>
    </row>
    <row r="1153" spans="6:8" x14ac:dyDescent="0.45">
      <c r="F1153" s="14" t="s">
        <v>1135</v>
      </c>
      <c r="G1153" s="14">
        <v>621</v>
      </c>
      <c r="H1153" s="14">
        <v>75</v>
      </c>
    </row>
    <row r="1154" spans="6:8" x14ac:dyDescent="0.45">
      <c r="F1154" s="14" t="s">
        <v>2484</v>
      </c>
      <c r="G1154" s="14">
        <v>5382</v>
      </c>
      <c r="H1154" s="14">
        <v>75</v>
      </c>
    </row>
    <row r="1155" spans="6:8" x14ac:dyDescent="0.45">
      <c r="F1155" s="14" t="s">
        <v>1136</v>
      </c>
      <c r="G1155" s="14">
        <v>622</v>
      </c>
      <c r="H1155" s="14">
        <v>76</v>
      </c>
    </row>
    <row r="1156" spans="6:8" x14ac:dyDescent="0.45">
      <c r="F1156" s="14" t="s">
        <v>1350</v>
      </c>
      <c r="G1156" s="14">
        <v>623</v>
      </c>
      <c r="H1156" s="14">
        <v>77</v>
      </c>
    </row>
    <row r="1157" spans="6:8" x14ac:dyDescent="0.45">
      <c r="F1157" s="14" t="s">
        <v>2485</v>
      </c>
      <c r="G1157" s="14">
        <v>1821</v>
      </c>
      <c r="H1157" s="14">
        <v>78</v>
      </c>
    </row>
    <row r="1158" spans="6:8" x14ac:dyDescent="0.45">
      <c r="F1158" s="14" t="s">
        <v>1137</v>
      </c>
      <c r="G1158" s="14">
        <v>624</v>
      </c>
      <c r="H1158" s="14">
        <v>78</v>
      </c>
    </row>
    <row r="1159" spans="6:8" x14ac:dyDescent="0.45">
      <c r="F1159" s="14" t="s">
        <v>2486</v>
      </c>
      <c r="G1159" s="14">
        <v>1822</v>
      </c>
      <c r="H1159" s="14">
        <v>78</v>
      </c>
    </row>
    <row r="1160" spans="6:8" x14ac:dyDescent="0.45">
      <c r="F1160" s="14" t="s">
        <v>2487</v>
      </c>
      <c r="G1160" s="14">
        <v>1823</v>
      </c>
      <c r="H1160" s="14">
        <v>78</v>
      </c>
    </row>
    <row r="1161" spans="6:8" x14ac:dyDescent="0.45">
      <c r="F1161" s="14" t="s">
        <v>2488</v>
      </c>
      <c r="G1161" s="14">
        <v>1824</v>
      </c>
      <c r="H1161" s="14">
        <v>78</v>
      </c>
    </row>
    <row r="1162" spans="6:8" x14ac:dyDescent="0.45">
      <c r="F1162" s="14" t="s">
        <v>2489</v>
      </c>
      <c r="G1162" s="14">
        <v>1825</v>
      </c>
      <c r="H1162" s="14">
        <v>78</v>
      </c>
    </row>
    <row r="1163" spans="6:8" x14ac:dyDescent="0.45">
      <c r="F1163" s="14" t="s">
        <v>2490</v>
      </c>
      <c r="G1163" s="14">
        <v>1826</v>
      </c>
      <c r="H1163" s="14">
        <v>78</v>
      </c>
    </row>
    <row r="1164" spans="6:8" x14ac:dyDescent="0.45">
      <c r="F1164" s="14" t="s">
        <v>2491</v>
      </c>
      <c r="G1164" s="14">
        <v>1827</v>
      </c>
      <c r="H1164" s="14">
        <v>78</v>
      </c>
    </row>
    <row r="1165" spans="6:8" x14ac:dyDescent="0.45">
      <c r="F1165" s="14" t="s">
        <v>2492</v>
      </c>
      <c r="G1165" s="14">
        <v>1828</v>
      </c>
      <c r="H1165" s="14">
        <v>78</v>
      </c>
    </row>
    <row r="1166" spans="6:8" x14ac:dyDescent="0.45">
      <c r="F1166" s="14" t="s">
        <v>2493</v>
      </c>
      <c r="G1166" s="14">
        <v>1829</v>
      </c>
      <c r="H1166" s="14">
        <v>78</v>
      </c>
    </row>
    <row r="1167" spans="6:8" x14ac:dyDescent="0.45">
      <c r="F1167" s="14" t="s">
        <v>2494</v>
      </c>
      <c r="G1167" s="14">
        <v>1815</v>
      </c>
      <c r="H1167" s="14">
        <v>79</v>
      </c>
    </row>
    <row r="1168" spans="6:8" x14ac:dyDescent="0.45">
      <c r="F1168" s="14" t="s">
        <v>2495</v>
      </c>
      <c r="G1168" s="14">
        <v>1816</v>
      </c>
      <c r="H1168" s="14">
        <v>79</v>
      </c>
    </row>
    <row r="1169" spans="6:8" x14ac:dyDescent="0.45">
      <c r="F1169" s="14" t="s">
        <v>2496</v>
      </c>
      <c r="G1169" s="14">
        <v>1817</v>
      </c>
      <c r="H1169" s="14">
        <v>79</v>
      </c>
    </row>
    <row r="1170" spans="6:8" x14ac:dyDescent="0.45">
      <c r="F1170" s="14" t="s">
        <v>2497</v>
      </c>
      <c r="G1170" s="14">
        <v>1820</v>
      </c>
      <c r="H1170" s="14">
        <v>79</v>
      </c>
    </row>
    <row r="1171" spans="6:8" x14ac:dyDescent="0.45">
      <c r="F1171" s="14" t="s">
        <v>1353</v>
      </c>
      <c r="G1171" s="14">
        <v>625</v>
      </c>
      <c r="H1171" s="14">
        <v>79</v>
      </c>
    </row>
    <row r="1172" spans="6:8" x14ac:dyDescent="0.45">
      <c r="F1172" s="14" t="s">
        <v>2186</v>
      </c>
      <c r="G1172" s="14">
        <v>1818</v>
      </c>
      <c r="H1172" s="14">
        <v>79</v>
      </c>
    </row>
    <row r="1173" spans="6:8" x14ac:dyDescent="0.45">
      <c r="F1173" s="14" t="s">
        <v>1855</v>
      </c>
      <c r="G1173" s="14">
        <v>1819</v>
      </c>
      <c r="H1173" s="14">
        <v>79</v>
      </c>
    </row>
    <row r="1174" spans="6:8" x14ac:dyDescent="0.45">
      <c r="F1174" s="14" t="s">
        <v>1355</v>
      </c>
      <c r="G1174" s="14">
        <v>626</v>
      </c>
      <c r="H1174" s="14">
        <v>256</v>
      </c>
    </row>
    <row r="1175" spans="6:8" x14ac:dyDescent="0.45">
      <c r="F1175" s="14" t="s">
        <v>2187</v>
      </c>
      <c r="G1175" s="14">
        <v>1831</v>
      </c>
      <c r="H1175" s="14">
        <v>80</v>
      </c>
    </row>
    <row r="1176" spans="6:8" x14ac:dyDescent="0.45">
      <c r="F1176" s="14" t="s">
        <v>2188</v>
      </c>
      <c r="G1176" s="14">
        <v>1833</v>
      </c>
      <c r="H1176" s="14">
        <v>80</v>
      </c>
    </row>
    <row r="1177" spans="6:8" x14ac:dyDescent="0.45">
      <c r="F1177" s="14" t="s">
        <v>1138</v>
      </c>
      <c r="G1177" s="14">
        <v>627</v>
      </c>
      <c r="H1177" s="14">
        <v>80</v>
      </c>
    </row>
    <row r="1178" spans="6:8" x14ac:dyDescent="0.45">
      <c r="F1178" s="14" t="s">
        <v>2189</v>
      </c>
      <c r="G1178" s="14">
        <v>5322</v>
      </c>
      <c r="H1178" s="14">
        <v>80</v>
      </c>
    </row>
    <row r="1179" spans="6:8" x14ac:dyDescent="0.45">
      <c r="F1179" s="14" t="s">
        <v>2190</v>
      </c>
      <c r="G1179" s="14">
        <v>5323</v>
      </c>
      <c r="H1179" s="14">
        <v>80</v>
      </c>
    </row>
    <row r="1180" spans="6:8" x14ac:dyDescent="0.45">
      <c r="F1180" s="14" t="s">
        <v>2191</v>
      </c>
      <c r="G1180" s="14">
        <v>5324</v>
      </c>
      <c r="H1180" s="14">
        <v>80</v>
      </c>
    </row>
    <row r="1181" spans="6:8" x14ac:dyDescent="0.45">
      <c r="F1181" s="14" t="s">
        <v>2192</v>
      </c>
      <c r="G1181" s="14">
        <v>5325</v>
      </c>
      <c r="H1181" s="14">
        <v>80</v>
      </c>
    </row>
    <row r="1182" spans="6:8" x14ac:dyDescent="0.45">
      <c r="F1182" s="14" t="s">
        <v>2193</v>
      </c>
      <c r="G1182" s="14">
        <v>5327</v>
      </c>
      <c r="H1182" s="14">
        <v>80</v>
      </c>
    </row>
    <row r="1183" spans="6:8" x14ac:dyDescent="0.45">
      <c r="F1183" s="14" t="s">
        <v>2194</v>
      </c>
      <c r="G1183" s="14">
        <v>5328</v>
      </c>
      <c r="H1183" s="14">
        <v>80</v>
      </c>
    </row>
    <row r="1184" spans="6:8" x14ac:dyDescent="0.45">
      <c r="F1184" s="14" t="s">
        <v>2195</v>
      </c>
      <c r="G1184" s="14">
        <v>5329</v>
      </c>
      <c r="H1184" s="14">
        <v>80</v>
      </c>
    </row>
    <row r="1185" spans="6:8" x14ac:dyDescent="0.45">
      <c r="F1185" s="14" t="s">
        <v>2196</v>
      </c>
      <c r="G1185" s="14">
        <v>5330</v>
      </c>
      <c r="H1185" s="14">
        <v>80</v>
      </c>
    </row>
    <row r="1186" spans="6:8" x14ac:dyDescent="0.45">
      <c r="F1186" s="14" t="s">
        <v>2197</v>
      </c>
      <c r="G1186" s="14">
        <v>5331</v>
      </c>
      <c r="H1186" s="14">
        <v>80</v>
      </c>
    </row>
    <row r="1187" spans="6:8" x14ac:dyDescent="0.45">
      <c r="F1187" s="14" t="s">
        <v>2198</v>
      </c>
      <c r="G1187" s="14">
        <v>1879</v>
      </c>
      <c r="H1187" s="14">
        <v>80</v>
      </c>
    </row>
    <row r="1188" spans="6:8" x14ac:dyDescent="0.45">
      <c r="F1188" s="14" t="s">
        <v>4337</v>
      </c>
      <c r="G1188" s="14">
        <v>5266</v>
      </c>
      <c r="H1188" s="14">
        <v>81</v>
      </c>
    </row>
    <row r="1189" spans="6:8" x14ac:dyDescent="0.45">
      <c r="F1189" s="14" t="s">
        <v>2199</v>
      </c>
      <c r="G1189" s="14">
        <v>1912</v>
      </c>
      <c r="H1189" s="14">
        <v>81</v>
      </c>
    </row>
    <row r="1190" spans="6:8" x14ac:dyDescent="0.45">
      <c r="F1190" s="14" t="s">
        <v>2261</v>
      </c>
      <c r="G1190" s="14">
        <v>1913</v>
      </c>
      <c r="H1190" s="14">
        <v>81</v>
      </c>
    </row>
    <row r="1191" spans="6:8" x14ac:dyDescent="0.45">
      <c r="F1191" s="14" t="s">
        <v>2262</v>
      </c>
      <c r="G1191" s="14">
        <v>1927</v>
      </c>
      <c r="H1191" s="14">
        <v>81</v>
      </c>
    </row>
    <row r="1192" spans="6:8" x14ac:dyDescent="0.45">
      <c r="F1192" s="14" t="s">
        <v>2263</v>
      </c>
      <c r="G1192" s="14">
        <v>1922</v>
      </c>
      <c r="H1192" s="14">
        <v>81</v>
      </c>
    </row>
    <row r="1193" spans="6:8" x14ac:dyDescent="0.45">
      <c r="F1193" s="14" t="s">
        <v>2086</v>
      </c>
      <c r="G1193" s="14">
        <v>1914</v>
      </c>
      <c r="H1193" s="14">
        <v>81</v>
      </c>
    </row>
    <row r="1194" spans="6:8" x14ac:dyDescent="0.45">
      <c r="F1194" s="14" t="s">
        <v>1139</v>
      </c>
      <c r="G1194" s="14">
        <v>628</v>
      </c>
      <c r="H1194" s="14">
        <v>81</v>
      </c>
    </row>
    <row r="1195" spans="6:8" x14ac:dyDescent="0.45">
      <c r="F1195" s="14" t="s">
        <v>2264</v>
      </c>
      <c r="G1195" s="14">
        <v>1915</v>
      </c>
      <c r="H1195" s="14">
        <v>81</v>
      </c>
    </row>
    <row r="1196" spans="6:8" x14ac:dyDescent="0.45">
      <c r="F1196" s="14" t="s">
        <v>2265</v>
      </c>
      <c r="G1196" s="14">
        <v>1916</v>
      </c>
      <c r="H1196" s="14">
        <v>81</v>
      </c>
    </row>
    <row r="1197" spans="6:8" x14ac:dyDescent="0.45">
      <c r="F1197" s="14" t="s">
        <v>2266</v>
      </c>
      <c r="G1197" s="14">
        <v>1923</v>
      </c>
      <c r="H1197" s="14">
        <v>81</v>
      </c>
    </row>
    <row r="1198" spans="6:8" x14ac:dyDescent="0.45">
      <c r="F1198" s="14" t="s">
        <v>2498</v>
      </c>
      <c r="G1198" s="14">
        <v>1917</v>
      </c>
      <c r="H1198" s="14">
        <v>81</v>
      </c>
    </row>
    <row r="1199" spans="6:8" x14ac:dyDescent="0.45">
      <c r="F1199" s="14" t="s">
        <v>2499</v>
      </c>
      <c r="G1199" s="14">
        <v>1918</v>
      </c>
      <c r="H1199" s="14">
        <v>81</v>
      </c>
    </row>
    <row r="1200" spans="6:8" x14ac:dyDescent="0.45">
      <c r="F1200" s="14" t="s">
        <v>2500</v>
      </c>
      <c r="G1200" s="14">
        <v>1919</v>
      </c>
      <c r="H1200" s="14">
        <v>81</v>
      </c>
    </row>
    <row r="1201" spans="6:8" x14ac:dyDescent="0.45">
      <c r="F1201" s="14" t="s">
        <v>2501</v>
      </c>
      <c r="G1201" s="14">
        <v>1920</v>
      </c>
      <c r="H1201" s="14">
        <v>81</v>
      </c>
    </row>
    <row r="1202" spans="6:8" x14ac:dyDescent="0.45">
      <c r="F1202" s="14" t="s">
        <v>2502</v>
      </c>
      <c r="G1202" s="14">
        <v>1924</v>
      </c>
      <c r="H1202" s="14">
        <v>81</v>
      </c>
    </row>
    <row r="1203" spans="6:8" x14ac:dyDescent="0.45">
      <c r="F1203" s="14" t="s">
        <v>2503</v>
      </c>
      <c r="G1203" s="14">
        <v>1925</v>
      </c>
      <c r="H1203" s="14">
        <v>81</v>
      </c>
    </row>
    <row r="1204" spans="6:8" x14ac:dyDescent="0.45">
      <c r="F1204" s="14" t="s">
        <v>2504</v>
      </c>
      <c r="G1204" s="14">
        <v>1921</v>
      </c>
      <c r="H1204" s="14">
        <v>81</v>
      </c>
    </row>
    <row r="1205" spans="6:8" x14ac:dyDescent="0.45">
      <c r="F1205" s="14" t="s">
        <v>2505</v>
      </c>
      <c r="G1205" s="14">
        <v>1926</v>
      </c>
      <c r="H1205" s="14">
        <v>81</v>
      </c>
    </row>
    <row r="1206" spans="6:8" x14ac:dyDescent="0.45">
      <c r="F1206" s="14" t="s">
        <v>2506</v>
      </c>
      <c r="G1206" s="14">
        <v>1894</v>
      </c>
      <c r="H1206" s="14">
        <v>82</v>
      </c>
    </row>
    <row r="1207" spans="6:8" x14ac:dyDescent="0.45">
      <c r="F1207" s="14" t="s">
        <v>2507</v>
      </c>
      <c r="G1207" s="14">
        <v>1895</v>
      </c>
      <c r="H1207" s="14">
        <v>82</v>
      </c>
    </row>
    <row r="1208" spans="6:8" x14ac:dyDescent="0.45">
      <c r="F1208" s="14" t="s">
        <v>4493</v>
      </c>
      <c r="G1208" s="14">
        <v>1896</v>
      </c>
      <c r="H1208" s="14">
        <v>82</v>
      </c>
    </row>
    <row r="1209" spans="6:8" x14ac:dyDescent="0.45">
      <c r="F1209" s="14" t="s">
        <v>1850</v>
      </c>
      <c r="G1209" s="14">
        <v>1897</v>
      </c>
      <c r="H1209" s="14">
        <v>82</v>
      </c>
    </row>
    <row r="1210" spans="6:8" x14ac:dyDescent="0.45">
      <c r="F1210" s="14" t="s">
        <v>1140</v>
      </c>
      <c r="G1210" s="14">
        <v>629</v>
      </c>
      <c r="H1210" s="14">
        <v>82</v>
      </c>
    </row>
    <row r="1211" spans="6:8" x14ac:dyDescent="0.45">
      <c r="F1211" s="14" t="s">
        <v>2508</v>
      </c>
      <c r="G1211" s="14">
        <v>1893</v>
      </c>
      <c r="H1211" s="14">
        <v>82</v>
      </c>
    </row>
    <row r="1212" spans="6:8" x14ac:dyDescent="0.45">
      <c r="F1212" s="14" t="s">
        <v>2399</v>
      </c>
      <c r="G1212" s="14">
        <v>1898</v>
      </c>
      <c r="H1212" s="14">
        <v>82</v>
      </c>
    </row>
    <row r="1213" spans="6:8" x14ac:dyDescent="0.45">
      <c r="F1213" s="14" t="s">
        <v>2509</v>
      </c>
      <c r="G1213" s="14">
        <v>1901</v>
      </c>
      <c r="H1213" s="14">
        <v>82</v>
      </c>
    </row>
    <row r="1214" spans="6:8" x14ac:dyDescent="0.45">
      <c r="F1214" s="14" t="s">
        <v>2510</v>
      </c>
      <c r="G1214" s="14">
        <v>1902</v>
      </c>
      <c r="H1214" s="14">
        <v>82</v>
      </c>
    </row>
    <row r="1215" spans="6:8" x14ac:dyDescent="0.45">
      <c r="F1215" s="14" t="s">
        <v>2511</v>
      </c>
      <c r="G1215" s="14">
        <v>1899</v>
      </c>
      <c r="H1215" s="14">
        <v>82</v>
      </c>
    </row>
    <row r="1216" spans="6:8" x14ac:dyDescent="0.45">
      <c r="F1216" s="14" t="s">
        <v>1855</v>
      </c>
      <c r="G1216" s="14">
        <v>1900</v>
      </c>
      <c r="H1216" s="14">
        <v>82</v>
      </c>
    </row>
    <row r="1217" spans="6:8" x14ac:dyDescent="0.45">
      <c r="F1217" s="14" t="s">
        <v>1141</v>
      </c>
      <c r="G1217" s="14">
        <v>630</v>
      </c>
      <c r="H1217" s="14">
        <v>83</v>
      </c>
    </row>
    <row r="1218" spans="6:8" x14ac:dyDescent="0.45">
      <c r="F1218" s="14" t="s">
        <v>1361</v>
      </c>
      <c r="G1218" s="14">
        <v>631</v>
      </c>
      <c r="H1218" s="14">
        <v>257</v>
      </c>
    </row>
    <row r="1219" spans="6:8" x14ac:dyDescent="0.45">
      <c r="F1219" s="14" t="s">
        <v>2512</v>
      </c>
      <c r="G1219" s="14">
        <v>1958</v>
      </c>
      <c r="H1219" s="14">
        <v>84</v>
      </c>
    </row>
    <row r="1220" spans="6:8" x14ac:dyDescent="0.45">
      <c r="F1220" s="14" t="s">
        <v>2513</v>
      </c>
      <c r="G1220" s="14">
        <v>1965</v>
      </c>
      <c r="H1220" s="14">
        <v>84</v>
      </c>
    </row>
    <row r="1221" spans="6:8" x14ac:dyDescent="0.45">
      <c r="F1221" s="14" t="s">
        <v>2514</v>
      </c>
      <c r="G1221" s="14">
        <v>1963</v>
      </c>
      <c r="H1221" s="14">
        <v>84</v>
      </c>
    </row>
    <row r="1222" spans="6:8" x14ac:dyDescent="0.45">
      <c r="F1222" s="14" t="s">
        <v>2515</v>
      </c>
      <c r="G1222" s="14">
        <v>1968</v>
      </c>
      <c r="H1222" s="14">
        <v>84</v>
      </c>
    </row>
    <row r="1223" spans="6:8" x14ac:dyDescent="0.45">
      <c r="F1223" s="14" t="s">
        <v>2516</v>
      </c>
      <c r="G1223" s="14">
        <v>1947</v>
      </c>
      <c r="H1223" s="14">
        <v>84</v>
      </c>
    </row>
    <row r="1224" spans="6:8" x14ac:dyDescent="0.45">
      <c r="F1224" s="14" t="s">
        <v>2517</v>
      </c>
      <c r="G1224" s="14">
        <v>1962</v>
      </c>
      <c r="H1224" s="14">
        <v>84</v>
      </c>
    </row>
    <row r="1225" spans="6:8" x14ac:dyDescent="0.45">
      <c r="F1225" s="14" t="s">
        <v>2518</v>
      </c>
      <c r="G1225" s="14">
        <v>1974</v>
      </c>
      <c r="H1225" s="14">
        <v>84</v>
      </c>
    </row>
    <row r="1226" spans="6:8" x14ac:dyDescent="0.45">
      <c r="F1226" s="14" t="s">
        <v>2519</v>
      </c>
      <c r="G1226" s="14">
        <v>1931</v>
      </c>
      <c r="H1226" s="14">
        <v>84</v>
      </c>
    </row>
    <row r="1227" spans="6:8" x14ac:dyDescent="0.45">
      <c r="F1227" s="14" t="s">
        <v>2520</v>
      </c>
      <c r="G1227" s="14">
        <v>1957</v>
      </c>
      <c r="H1227" s="14">
        <v>84</v>
      </c>
    </row>
    <row r="1228" spans="6:8" x14ac:dyDescent="0.45">
      <c r="F1228" s="14" t="s">
        <v>2521</v>
      </c>
      <c r="G1228" s="14">
        <v>1928</v>
      </c>
      <c r="H1228" s="14">
        <v>84</v>
      </c>
    </row>
    <row r="1229" spans="6:8" x14ac:dyDescent="0.45">
      <c r="F1229" s="14" t="s">
        <v>2522</v>
      </c>
      <c r="G1229" s="14">
        <v>1961</v>
      </c>
      <c r="H1229" s="14">
        <v>84</v>
      </c>
    </row>
    <row r="1230" spans="6:8" x14ac:dyDescent="0.45">
      <c r="F1230" s="14" t="s">
        <v>2523</v>
      </c>
      <c r="G1230" s="14">
        <v>1935</v>
      </c>
      <c r="H1230" s="14">
        <v>84</v>
      </c>
    </row>
    <row r="1231" spans="6:8" x14ac:dyDescent="0.45">
      <c r="F1231" s="14" t="s">
        <v>2524</v>
      </c>
      <c r="G1231" s="14">
        <v>1959</v>
      </c>
      <c r="H1231" s="14">
        <v>84</v>
      </c>
    </row>
    <row r="1232" spans="6:8" x14ac:dyDescent="0.45">
      <c r="F1232" s="14" t="s">
        <v>2552</v>
      </c>
      <c r="G1232" s="14">
        <v>1956</v>
      </c>
      <c r="H1232" s="14">
        <v>84</v>
      </c>
    </row>
    <row r="1233" spans="6:8" x14ac:dyDescent="0.45">
      <c r="F1233" s="14" t="s">
        <v>1142</v>
      </c>
      <c r="G1233" s="14">
        <v>632</v>
      </c>
      <c r="H1233" s="14">
        <v>84</v>
      </c>
    </row>
    <row r="1234" spans="6:8" x14ac:dyDescent="0.45">
      <c r="F1234" s="14" t="s">
        <v>2553</v>
      </c>
      <c r="G1234" s="14">
        <v>1937</v>
      </c>
      <c r="H1234" s="14">
        <v>84</v>
      </c>
    </row>
    <row r="1235" spans="6:8" x14ac:dyDescent="0.45">
      <c r="F1235" s="14" t="s">
        <v>2554</v>
      </c>
      <c r="G1235" s="14">
        <v>1966</v>
      </c>
      <c r="H1235" s="14">
        <v>84</v>
      </c>
    </row>
    <row r="1236" spans="6:8" x14ac:dyDescent="0.45">
      <c r="F1236" s="14" t="s">
        <v>2555</v>
      </c>
      <c r="G1236" s="14">
        <v>1939</v>
      </c>
      <c r="H1236" s="14">
        <v>84</v>
      </c>
    </row>
    <row r="1237" spans="6:8" x14ac:dyDescent="0.45">
      <c r="F1237" s="14" t="s">
        <v>2556</v>
      </c>
      <c r="G1237" s="14">
        <v>1944</v>
      </c>
      <c r="H1237" s="14">
        <v>84</v>
      </c>
    </row>
    <row r="1238" spans="6:8" x14ac:dyDescent="0.45">
      <c r="F1238" s="14" t="s">
        <v>2557</v>
      </c>
      <c r="G1238" s="14">
        <v>1972</v>
      </c>
      <c r="H1238" s="14">
        <v>84</v>
      </c>
    </row>
    <row r="1239" spans="6:8" x14ac:dyDescent="0.45">
      <c r="F1239" s="14" t="s">
        <v>2558</v>
      </c>
      <c r="G1239" s="14">
        <v>1950</v>
      </c>
      <c r="H1239" s="14">
        <v>84</v>
      </c>
    </row>
    <row r="1240" spans="6:8" x14ac:dyDescent="0.45">
      <c r="F1240" s="14" t="s">
        <v>2559</v>
      </c>
      <c r="G1240" s="14">
        <v>1936</v>
      </c>
      <c r="H1240" s="14">
        <v>84</v>
      </c>
    </row>
    <row r="1241" spans="6:8" x14ac:dyDescent="0.45">
      <c r="F1241" s="14" t="s">
        <v>2560</v>
      </c>
      <c r="G1241" s="14">
        <v>1941</v>
      </c>
      <c r="H1241" s="14">
        <v>84</v>
      </c>
    </row>
    <row r="1242" spans="6:8" x14ac:dyDescent="0.45">
      <c r="F1242" s="14" t="s">
        <v>2561</v>
      </c>
      <c r="G1242" s="14">
        <v>1954</v>
      </c>
      <c r="H1242" s="14">
        <v>84</v>
      </c>
    </row>
    <row r="1243" spans="6:8" x14ac:dyDescent="0.45">
      <c r="F1243" s="14" t="s">
        <v>2562</v>
      </c>
      <c r="G1243" s="14">
        <v>1952</v>
      </c>
      <c r="H1243" s="14">
        <v>84</v>
      </c>
    </row>
    <row r="1244" spans="6:8" x14ac:dyDescent="0.45">
      <c r="F1244" s="14" t="s">
        <v>2563</v>
      </c>
      <c r="G1244" s="14">
        <v>1942</v>
      </c>
      <c r="H1244" s="14">
        <v>84</v>
      </c>
    </row>
    <row r="1245" spans="6:8" x14ac:dyDescent="0.45">
      <c r="F1245" s="14" t="s">
        <v>2564</v>
      </c>
      <c r="G1245" s="14">
        <v>1970</v>
      </c>
      <c r="H1245" s="14">
        <v>84</v>
      </c>
    </row>
    <row r="1246" spans="6:8" x14ac:dyDescent="0.45">
      <c r="F1246" s="14" t="s">
        <v>2565</v>
      </c>
      <c r="G1246" s="14">
        <v>1977</v>
      </c>
      <c r="H1246" s="14">
        <v>84</v>
      </c>
    </row>
    <row r="1247" spans="6:8" x14ac:dyDescent="0.45">
      <c r="F1247" s="14" t="s">
        <v>2566</v>
      </c>
      <c r="G1247" s="14">
        <v>1976</v>
      </c>
      <c r="H1247" s="14">
        <v>84</v>
      </c>
    </row>
    <row r="1248" spans="6:8" x14ac:dyDescent="0.45">
      <c r="F1248" s="14" t="s">
        <v>2567</v>
      </c>
      <c r="G1248" s="14">
        <v>1933</v>
      </c>
      <c r="H1248" s="14">
        <v>84</v>
      </c>
    </row>
    <row r="1249" spans="6:8" x14ac:dyDescent="0.45">
      <c r="F1249" s="14" t="s">
        <v>2568</v>
      </c>
      <c r="G1249" s="14">
        <v>1964</v>
      </c>
      <c r="H1249" s="14">
        <v>84</v>
      </c>
    </row>
    <row r="1250" spans="6:8" x14ac:dyDescent="0.45">
      <c r="F1250" s="14" t="s">
        <v>2569</v>
      </c>
      <c r="G1250" s="14">
        <v>1938</v>
      </c>
      <c r="H1250" s="14">
        <v>84</v>
      </c>
    </row>
    <row r="1251" spans="6:8" x14ac:dyDescent="0.45">
      <c r="F1251" s="14" t="s">
        <v>2570</v>
      </c>
      <c r="G1251" s="14">
        <v>1969</v>
      </c>
      <c r="H1251" s="14">
        <v>84</v>
      </c>
    </row>
    <row r="1252" spans="6:8" x14ac:dyDescent="0.45">
      <c r="F1252" s="14" t="s">
        <v>2571</v>
      </c>
      <c r="G1252" s="14">
        <v>1948</v>
      </c>
      <c r="H1252" s="14">
        <v>84</v>
      </c>
    </row>
    <row r="1253" spans="6:8" x14ac:dyDescent="0.45">
      <c r="F1253" s="14" t="s">
        <v>2572</v>
      </c>
      <c r="G1253" s="14">
        <v>1973</v>
      </c>
      <c r="H1253" s="14">
        <v>84</v>
      </c>
    </row>
    <row r="1254" spans="6:8" x14ac:dyDescent="0.45">
      <c r="F1254" s="14" t="s">
        <v>2269</v>
      </c>
      <c r="G1254" s="14">
        <v>1978</v>
      </c>
      <c r="H1254" s="14">
        <v>84</v>
      </c>
    </row>
    <row r="1255" spans="6:8" x14ac:dyDescent="0.45">
      <c r="F1255" s="14" t="s">
        <v>2270</v>
      </c>
      <c r="G1255" s="14">
        <v>1953</v>
      </c>
      <c r="H1255" s="14">
        <v>84</v>
      </c>
    </row>
    <row r="1256" spans="6:8" x14ac:dyDescent="0.45">
      <c r="F1256" s="14" t="s">
        <v>2302</v>
      </c>
      <c r="G1256" s="14">
        <v>1951</v>
      </c>
      <c r="H1256" s="14">
        <v>84</v>
      </c>
    </row>
    <row r="1257" spans="6:8" x14ac:dyDescent="0.45">
      <c r="F1257" s="14" t="s">
        <v>2303</v>
      </c>
      <c r="G1257" s="14">
        <v>1967</v>
      </c>
      <c r="H1257" s="14">
        <v>84</v>
      </c>
    </row>
    <row r="1258" spans="6:8" x14ac:dyDescent="0.45">
      <c r="F1258" s="14" t="s">
        <v>2304</v>
      </c>
      <c r="G1258" s="14">
        <v>1934</v>
      </c>
      <c r="H1258" s="14">
        <v>84</v>
      </c>
    </row>
    <row r="1259" spans="6:8" x14ac:dyDescent="0.45">
      <c r="F1259" s="14" t="s">
        <v>2305</v>
      </c>
      <c r="G1259" s="14">
        <v>1943</v>
      </c>
      <c r="H1259" s="14">
        <v>84</v>
      </c>
    </row>
    <row r="1260" spans="6:8" x14ac:dyDescent="0.45">
      <c r="F1260" s="14" t="s">
        <v>2306</v>
      </c>
      <c r="G1260" s="14">
        <v>1946</v>
      </c>
      <c r="H1260" s="14">
        <v>84</v>
      </c>
    </row>
    <row r="1261" spans="6:8" x14ac:dyDescent="0.45">
      <c r="F1261" s="14" t="s">
        <v>2307</v>
      </c>
      <c r="G1261" s="14">
        <v>1971</v>
      </c>
      <c r="H1261" s="14">
        <v>84</v>
      </c>
    </row>
    <row r="1262" spans="6:8" x14ac:dyDescent="0.45">
      <c r="F1262" s="14" t="s">
        <v>2308</v>
      </c>
      <c r="G1262" s="14">
        <v>1929</v>
      </c>
      <c r="H1262" s="14">
        <v>84</v>
      </c>
    </row>
    <row r="1263" spans="6:8" x14ac:dyDescent="0.45">
      <c r="F1263" s="14" t="s">
        <v>2309</v>
      </c>
      <c r="G1263" s="14">
        <v>1975</v>
      </c>
      <c r="H1263" s="14">
        <v>84</v>
      </c>
    </row>
    <row r="1264" spans="6:8" x14ac:dyDescent="0.45">
      <c r="F1264" s="14" t="s">
        <v>2310</v>
      </c>
      <c r="G1264" s="14">
        <v>1932</v>
      </c>
      <c r="H1264" s="14">
        <v>84</v>
      </c>
    </row>
    <row r="1265" spans="6:8" x14ac:dyDescent="0.45">
      <c r="F1265" s="14" t="s">
        <v>2311</v>
      </c>
      <c r="G1265" s="14">
        <v>1945</v>
      </c>
      <c r="H1265" s="14">
        <v>84</v>
      </c>
    </row>
    <row r="1266" spans="6:8" x14ac:dyDescent="0.45">
      <c r="F1266" s="14" t="s">
        <v>2312</v>
      </c>
      <c r="G1266" s="14">
        <v>1940</v>
      </c>
      <c r="H1266" s="14">
        <v>84</v>
      </c>
    </row>
    <row r="1267" spans="6:8" x14ac:dyDescent="0.45">
      <c r="F1267" s="14" t="s">
        <v>2313</v>
      </c>
      <c r="G1267" s="14">
        <v>1949</v>
      </c>
      <c r="H1267" s="14">
        <v>84</v>
      </c>
    </row>
    <row r="1268" spans="6:8" x14ac:dyDescent="0.45">
      <c r="F1268" s="14" t="s">
        <v>2314</v>
      </c>
      <c r="G1268" s="14">
        <v>1960</v>
      </c>
      <c r="H1268" s="14">
        <v>84</v>
      </c>
    </row>
    <row r="1269" spans="6:8" x14ac:dyDescent="0.45">
      <c r="F1269" s="14" t="s">
        <v>2315</v>
      </c>
      <c r="G1269" s="14">
        <v>1930</v>
      </c>
      <c r="H1269" s="14">
        <v>84</v>
      </c>
    </row>
    <row r="1270" spans="6:8" x14ac:dyDescent="0.45">
      <c r="F1270" s="14" t="s">
        <v>2316</v>
      </c>
      <c r="G1270" s="14">
        <v>1955</v>
      </c>
      <c r="H1270" s="14">
        <v>84</v>
      </c>
    </row>
    <row r="1271" spans="6:8" x14ac:dyDescent="0.45">
      <c r="F1271" s="14" t="s">
        <v>1143</v>
      </c>
      <c r="G1271" s="14">
        <v>633</v>
      </c>
      <c r="H1271" s="14">
        <v>85</v>
      </c>
    </row>
    <row r="1272" spans="6:8" x14ac:dyDescent="0.45">
      <c r="F1272" s="14" t="s">
        <v>2317</v>
      </c>
      <c r="G1272" s="14">
        <v>1909</v>
      </c>
      <c r="H1272" s="14">
        <v>85</v>
      </c>
    </row>
    <row r="1273" spans="6:8" x14ac:dyDescent="0.45">
      <c r="F1273" s="14" t="s">
        <v>2318</v>
      </c>
      <c r="G1273" s="14">
        <v>1910</v>
      </c>
      <c r="H1273" s="14">
        <v>85</v>
      </c>
    </row>
    <row r="1274" spans="6:8" x14ac:dyDescent="0.45">
      <c r="F1274" s="14" t="s">
        <v>2319</v>
      </c>
      <c r="G1274" s="14">
        <v>1911</v>
      </c>
      <c r="H1274" s="14">
        <v>85</v>
      </c>
    </row>
    <row r="1275" spans="6:8" x14ac:dyDescent="0.45">
      <c r="F1275" s="14" t="s">
        <v>2320</v>
      </c>
      <c r="G1275" s="14">
        <v>5361</v>
      </c>
      <c r="H1275" s="14">
        <v>86</v>
      </c>
    </row>
    <row r="1276" spans="6:8" x14ac:dyDescent="0.45">
      <c r="F1276" s="14" t="s">
        <v>1144</v>
      </c>
      <c r="G1276" s="14">
        <v>634</v>
      </c>
      <c r="H1276" s="14">
        <v>86</v>
      </c>
    </row>
    <row r="1277" spans="6:8" x14ac:dyDescent="0.45">
      <c r="F1277" s="14" t="s">
        <v>4445</v>
      </c>
      <c r="G1277" s="14">
        <v>1903</v>
      </c>
      <c r="H1277" s="14">
        <v>86</v>
      </c>
    </row>
    <row r="1278" spans="6:8" x14ac:dyDescent="0.45">
      <c r="F1278" s="14" t="s">
        <v>2237</v>
      </c>
      <c r="G1278" s="14">
        <v>1904</v>
      </c>
      <c r="H1278" s="14">
        <v>86</v>
      </c>
    </row>
    <row r="1279" spans="6:8" x14ac:dyDescent="0.45">
      <c r="F1279" s="14" t="s">
        <v>4403</v>
      </c>
      <c r="G1279" s="14">
        <v>1905</v>
      </c>
      <c r="H1279" s="14">
        <v>86</v>
      </c>
    </row>
    <row r="1280" spans="6:8" x14ac:dyDescent="0.45">
      <c r="F1280" s="14" t="s">
        <v>4404</v>
      </c>
      <c r="G1280" s="14">
        <v>1906</v>
      </c>
      <c r="H1280" s="14">
        <v>86</v>
      </c>
    </row>
    <row r="1281" spans="6:8" x14ac:dyDescent="0.45">
      <c r="F1281" s="14" t="s">
        <v>2240</v>
      </c>
      <c r="G1281" s="14">
        <v>1907</v>
      </c>
      <c r="H1281" s="14">
        <v>86</v>
      </c>
    </row>
    <row r="1282" spans="6:8" x14ac:dyDescent="0.45">
      <c r="F1282" s="14" t="s">
        <v>2241</v>
      </c>
      <c r="G1282" s="14">
        <v>1908</v>
      </c>
      <c r="H1282" s="14">
        <v>86</v>
      </c>
    </row>
    <row r="1283" spans="6:8" x14ac:dyDescent="0.45">
      <c r="F1283" s="14" t="s">
        <v>1145</v>
      </c>
      <c r="G1283" s="14">
        <v>635</v>
      </c>
      <c r="H1283" s="14">
        <v>87</v>
      </c>
    </row>
    <row r="1284" spans="6:8" x14ac:dyDescent="0.45">
      <c r="F1284" s="14" t="s">
        <v>1146</v>
      </c>
      <c r="G1284" s="14">
        <v>636</v>
      </c>
      <c r="H1284" s="14">
        <v>88</v>
      </c>
    </row>
    <row r="1285" spans="6:8" x14ac:dyDescent="0.45">
      <c r="F1285" s="14" t="s">
        <v>2321</v>
      </c>
      <c r="G1285" s="14">
        <v>1979</v>
      </c>
      <c r="H1285" s="14">
        <v>89</v>
      </c>
    </row>
    <row r="1286" spans="6:8" x14ac:dyDescent="0.45">
      <c r="F1286" s="14" t="s">
        <v>2322</v>
      </c>
      <c r="G1286" s="14">
        <v>1980</v>
      </c>
      <c r="H1286" s="14">
        <v>89</v>
      </c>
    </row>
    <row r="1287" spans="6:8" x14ac:dyDescent="0.45">
      <c r="F1287" s="14" t="s">
        <v>2323</v>
      </c>
      <c r="G1287" s="14">
        <v>1981</v>
      </c>
      <c r="H1287" s="14">
        <v>89</v>
      </c>
    </row>
    <row r="1288" spans="6:8" x14ac:dyDescent="0.45">
      <c r="F1288" s="14" t="s">
        <v>2324</v>
      </c>
      <c r="G1288" s="14">
        <v>1982</v>
      </c>
      <c r="H1288" s="14">
        <v>89</v>
      </c>
    </row>
    <row r="1289" spans="6:8" x14ac:dyDescent="0.45">
      <c r="F1289" s="14" t="s">
        <v>2325</v>
      </c>
      <c r="G1289" s="14">
        <v>1983</v>
      </c>
      <c r="H1289" s="14">
        <v>89</v>
      </c>
    </row>
    <row r="1290" spans="6:8" x14ac:dyDescent="0.45">
      <c r="F1290" s="14" t="s">
        <v>2326</v>
      </c>
      <c r="G1290" s="14">
        <v>1984</v>
      </c>
      <c r="H1290" s="14">
        <v>89</v>
      </c>
    </row>
    <row r="1291" spans="6:8" x14ac:dyDescent="0.45">
      <c r="F1291" s="14" t="s">
        <v>4136</v>
      </c>
      <c r="G1291" s="14">
        <v>1985</v>
      </c>
      <c r="H1291" s="14">
        <v>89</v>
      </c>
    </row>
    <row r="1292" spans="6:8" x14ac:dyDescent="0.45">
      <c r="F1292" s="14" t="s">
        <v>2724</v>
      </c>
      <c r="G1292" s="14">
        <v>1986</v>
      </c>
      <c r="H1292" s="14">
        <v>89</v>
      </c>
    </row>
    <row r="1293" spans="6:8" x14ac:dyDescent="0.45">
      <c r="F1293" s="14" t="s">
        <v>2725</v>
      </c>
      <c r="G1293" s="14">
        <v>1987</v>
      </c>
      <c r="H1293" s="14">
        <v>89</v>
      </c>
    </row>
    <row r="1294" spans="6:8" x14ac:dyDescent="0.45">
      <c r="F1294" s="14" t="s">
        <v>2726</v>
      </c>
      <c r="G1294" s="14">
        <v>1988</v>
      </c>
      <c r="H1294" s="14">
        <v>89</v>
      </c>
    </row>
    <row r="1295" spans="6:8" x14ac:dyDescent="0.45">
      <c r="F1295" s="14" t="s">
        <v>2727</v>
      </c>
      <c r="G1295" s="14">
        <v>1989</v>
      </c>
      <c r="H1295" s="14">
        <v>89</v>
      </c>
    </row>
    <row r="1296" spans="6:8" x14ac:dyDescent="0.45">
      <c r="F1296" s="14" t="s">
        <v>2728</v>
      </c>
      <c r="G1296" s="14">
        <v>1990</v>
      </c>
      <c r="H1296" s="14">
        <v>89</v>
      </c>
    </row>
    <row r="1297" spans="6:8" x14ac:dyDescent="0.45">
      <c r="F1297" s="14" t="s">
        <v>2729</v>
      </c>
      <c r="G1297" s="14">
        <v>1991</v>
      </c>
      <c r="H1297" s="14">
        <v>89</v>
      </c>
    </row>
    <row r="1298" spans="6:8" x14ac:dyDescent="0.45">
      <c r="F1298" s="14" t="s">
        <v>2731</v>
      </c>
      <c r="G1298" s="14">
        <v>1992</v>
      </c>
      <c r="H1298" s="14">
        <v>89</v>
      </c>
    </row>
    <row r="1299" spans="6:8" x14ac:dyDescent="0.45">
      <c r="F1299" s="14" t="s">
        <v>2732</v>
      </c>
      <c r="G1299" s="14">
        <v>1993</v>
      </c>
      <c r="H1299" s="14">
        <v>89</v>
      </c>
    </row>
    <row r="1300" spans="6:8" x14ac:dyDescent="0.45">
      <c r="F1300" s="14" t="s">
        <v>2733</v>
      </c>
      <c r="G1300" s="14">
        <v>1994</v>
      </c>
      <c r="H1300" s="14">
        <v>89</v>
      </c>
    </row>
    <row r="1301" spans="6:8" x14ac:dyDescent="0.45">
      <c r="F1301" s="14" t="s">
        <v>2734</v>
      </c>
      <c r="G1301" s="14">
        <v>1995</v>
      </c>
      <c r="H1301" s="14">
        <v>89</v>
      </c>
    </row>
    <row r="1302" spans="6:8" x14ac:dyDescent="0.45">
      <c r="F1302" s="14" t="s">
        <v>2735</v>
      </c>
      <c r="G1302" s="14">
        <v>1996</v>
      </c>
      <c r="H1302" s="14">
        <v>89</v>
      </c>
    </row>
    <row r="1303" spans="6:8" x14ac:dyDescent="0.45">
      <c r="F1303" s="14" t="s">
        <v>2736</v>
      </c>
      <c r="G1303" s="14">
        <v>1997</v>
      </c>
      <c r="H1303" s="14">
        <v>89</v>
      </c>
    </row>
    <row r="1304" spans="6:8" x14ac:dyDescent="0.45">
      <c r="F1304" s="14" t="s">
        <v>2537</v>
      </c>
      <c r="G1304" s="14">
        <v>1998</v>
      </c>
      <c r="H1304" s="14">
        <v>89</v>
      </c>
    </row>
    <row r="1305" spans="6:8" x14ac:dyDescent="0.45">
      <c r="F1305" s="14" t="s">
        <v>2538</v>
      </c>
      <c r="G1305" s="14">
        <v>1999</v>
      </c>
      <c r="H1305" s="14">
        <v>89</v>
      </c>
    </row>
    <row r="1306" spans="6:8" x14ac:dyDescent="0.45">
      <c r="F1306" s="14" t="s">
        <v>2539</v>
      </c>
      <c r="G1306" s="14">
        <v>2000</v>
      </c>
      <c r="H1306" s="14">
        <v>89</v>
      </c>
    </row>
    <row r="1307" spans="6:8" x14ac:dyDescent="0.45">
      <c r="F1307" s="14" t="s">
        <v>4137</v>
      </c>
      <c r="G1307" s="14">
        <v>638</v>
      </c>
      <c r="H1307" s="14">
        <v>90</v>
      </c>
    </row>
    <row r="1308" spans="6:8" x14ac:dyDescent="0.45">
      <c r="F1308" s="14" t="s">
        <v>2540</v>
      </c>
      <c r="G1308" s="14">
        <v>2001</v>
      </c>
      <c r="H1308" s="14">
        <v>91</v>
      </c>
    </row>
    <row r="1309" spans="6:8" x14ac:dyDescent="0.45">
      <c r="F1309" s="14" t="s">
        <v>2541</v>
      </c>
      <c r="G1309" s="14">
        <v>2002</v>
      </c>
      <c r="H1309" s="14">
        <v>91</v>
      </c>
    </row>
    <row r="1310" spans="6:8" x14ac:dyDescent="0.45">
      <c r="F1310" s="14" t="s">
        <v>2542</v>
      </c>
      <c r="G1310" s="14">
        <v>2003</v>
      </c>
      <c r="H1310" s="14">
        <v>91</v>
      </c>
    </row>
    <row r="1311" spans="6:8" x14ac:dyDescent="0.45">
      <c r="F1311" s="14" t="s">
        <v>2543</v>
      </c>
      <c r="G1311" s="14">
        <v>2004</v>
      </c>
      <c r="H1311" s="14">
        <v>91</v>
      </c>
    </row>
    <row r="1312" spans="6:8" x14ac:dyDescent="0.45">
      <c r="F1312" s="14" t="s">
        <v>2544</v>
      </c>
      <c r="G1312" s="14">
        <v>5283</v>
      </c>
      <c r="H1312" s="14">
        <v>91</v>
      </c>
    </row>
    <row r="1313" spans="6:8" x14ac:dyDescent="0.45">
      <c r="F1313" s="14" t="s">
        <v>2545</v>
      </c>
      <c r="G1313" s="14">
        <v>2005</v>
      </c>
      <c r="H1313" s="14">
        <v>91</v>
      </c>
    </row>
    <row r="1314" spans="6:8" x14ac:dyDescent="0.45">
      <c r="F1314" s="14" t="s">
        <v>2546</v>
      </c>
      <c r="G1314" s="14">
        <v>2006</v>
      </c>
      <c r="H1314" s="14">
        <v>91</v>
      </c>
    </row>
    <row r="1315" spans="6:8" x14ac:dyDescent="0.45">
      <c r="F1315" s="14" t="s">
        <v>2547</v>
      </c>
      <c r="G1315" s="14">
        <v>2007</v>
      </c>
      <c r="H1315" s="14">
        <v>91</v>
      </c>
    </row>
    <row r="1316" spans="6:8" x14ac:dyDescent="0.45">
      <c r="F1316" s="14" t="s">
        <v>2548</v>
      </c>
      <c r="G1316" s="14">
        <v>2008</v>
      </c>
      <c r="H1316" s="14">
        <v>91</v>
      </c>
    </row>
    <row r="1317" spans="6:8" x14ac:dyDescent="0.45">
      <c r="F1317" s="14" t="s">
        <v>2549</v>
      </c>
      <c r="G1317" s="14">
        <v>2009</v>
      </c>
      <c r="H1317" s="14">
        <v>91</v>
      </c>
    </row>
    <row r="1318" spans="6:8" x14ac:dyDescent="0.45">
      <c r="F1318" s="14" t="s">
        <v>2550</v>
      </c>
      <c r="G1318" s="14">
        <v>2010</v>
      </c>
      <c r="H1318" s="14">
        <v>91</v>
      </c>
    </row>
    <row r="1319" spans="6:8" x14ac:dyDescent="0.45">
      <c r="F1319" s="14" t="s">
        <v>2593</v>
      </c>
      <c r="G1319" s="14">
        <v>2011</v>
      </c>
      <c r="H1319" s="14">
        <v>91</v>
      </c>
    </row>
    <row r="1320" spans="6:8" x14ac:dyDescent="0.45">
      <c r="F1320" s="14" t="s">
        <v>2594</v>
      </c>
      <c r="G1320" s="14">
        <v>2012</v>
      </c>
      <c r="H1320" s="14">
        <v>91</v>
      </c>
    </row>
    <row r="1321" spans="6:8" x14ac:dyDescent="0.45">
      <c r="F1321" s="14" t="s">
        <v>2595</v>
      </c>
      <c r="G1321" s="14">
        <v>2013</v>
      </c>
      <c r="H1321" s="14">
        <v>91</v>
      </c>
    </row>
    <row r="1322" spans="6:8" x14ac:dyDescent="0.45">
      <c r="F1322" s="14" t="s">
        <v>4138</v>
      </c>
      <c r="G1322" s="14">
        <v>639</v>
      </c>
      <c r="H1322" s="14">
        <v>91</v>
      </c>
    </row>
    <row r="1323" spans="6:8" x14ac:dyDescent="0.45">
      <c r="F1323" s="14" t="s">
        <v>2327</v>
      </c>
      <c r="G1323" s="14">
        <v>2014</v>
      </c>
      <c r="H1323" s="14">
        <v>91</v>
      </c>
    </row>
    <row r="1324" spans="6:8" x14ac:dyDescent="0.45">
      <c r="F1324" s="14" t="s">
        <v>2328</v>
      </c>
      <c r="G1324" s="14">
        <v>2015</v>
      </c>
      <c r="H1324" s="14">
        <v>91</v>
      </c>
    </row>
    <row r="1325" spans="6:8" x14ac:dyDescent="0.45">
      <c r="F1325" s="14" t="s">
        <v>2329</v>
      </c>
      <c r="G1325" s="14">
        <v>2016</v>
      </c>
      <c r="H1325" s="14">
        <v>91</v>
      </c>
    </row>
    <row r="1326" spans="6:8" x14ac:dyDescent="0.45">
      <c r="F1326" s="14" t="s">
        <v>2330</v>
      </c>
      <c r="G1326" s="14">
        <v>2017</v>
      </c>
      <c r="H1326" s="14">
        <v>91</v>
      </c>
    </row>
    <row r="1327" spans="6:8" x14ac:dyDescent="0.45">
      <c r="F1327" s="14" t="s">
        <v>2331</v>
      </c>
      <c r="G1327" s="14">
        <v>5282</v>
      </c>
      <c r="H1327" s="14">
        <v>91</v>
      </c>
    </row>
    <row r="1328" spans="6:8" x14ac:dyDescent="0.45">
      <c r="F1328" s="14" t="s">
        <v>2332</v>
      </c>
      <c r="G1328" s="14">
        <v>2018</v>
      </c>
      <c r="H1328" s="14">
        <v>91</v>
      </c>
    </row>
    <row r="1329" spans="6:8" x14ac:dyDescent="0.45">
      <c r="F1329" s="14" t="s">
        <v>2333</v>
      </c>
      <c r="G1329" s="14">
        <v>2019</v>
      </c>
      <c r="H1329" s="14">
        <v>91</v>
      </c>
    </row>
    <row r="1330" spans="6:8" x14ac:dyDescent="0.45">
      <c r="F1330" s="14" t="s">
        <v>2334</v>
      </c>
      <c r="G1330" s="14">
        <v>2020</v>
      </c>
      <c r="H1330" s="14">
        <v>91</v>
      </c>
    </row>
    <row r="1331" spans="6:8" x14ac:dyDescent="0.45">
      <c r="F1331" s="14" t="s">
        <v>2335</v>
      </c>
      <c r="G1331" s="14">
        <v>5281</v>
      </c>
      <c r="H1331" s="14">
        <v>91</v>
      </c>
    </row>
    <row r="1332" spans="6:8" x14ac:dyDescent="0.45">
      <c r="F1332" s="14" t="s">
        <v>2336</v>
      </c>
      <c r="G1332" s="14">
        <v>5280</v>
      </c>
      <c r="H1332" s="14">
        <v>91</v>
      </c>
    </row>
    <row r="1333" spans="6:8" x14ac:dyDescent="0.45">
      <c r="F1333" s="14" t="s">
        <v>2337</v>
      </c>
      <c r="G1333" s="14">
        <v>2021</v>
      </c>
      <c r="H1333" s="14">
        <v>91</v>
      </c>
    </row>
    <row r="1334" spans="6:8" x14ac:dyDescent="0.45">
      <c r="F1334" s="14" t="s">
        <v>4103</v>
      </c>
      <c r="G1334" s="14">
        <v>2022</v>
      </c>
      <c r="H1334" s="14">
        <v>91</v>
      </c>
    </row>
    <row r="1335" spans="6:8" x14ac:dyDescent="0.45">
      <c r="F1335" s="14" t="s">
        <v>2338</v>
      </c>
      <c r="G1335" s="14">
        <v>2023</v>
      </c>
      <c r="H1335" s="14">
        <v>91</v>
      </c>
    </row>
    <row r="1336" spans="6:8" x14ac:dyDescent="0.45">
      <c r="F1336" s="14" t="s">
        <v>2339</v>
      </c>
      <c r="G1336" s="14">
        <v>5279</v>
      </c>
      <c r="H1336" s="14">
        <v>91</v>
      </c>
    </row>
    <row r="1337" spans="6:8" x14ac:dyDescent="0.45">
      <c r="F1337" s="14" t="s">
        <v>2340</v>
      </c>
      <c r="G1337" s="14">
        <v>2024</v>
      </c>
      <c r="H1337" s="14">
        <v>91</v>
      </c>
    </row>
    <row r="1338" spans="6:8" x14ac:dyDescent="0.45">
      <c r="F1338" s="14" t="s">
        <v>2341</v>
      </c>
      <c r="G1338" s="14">
        <v>2025</v>
      </c>
      <c r="H1338" s="14">
        <v>91</v>
      </c>
    </row>
    <row r="1339" spans="6:8" x14ac:dyDescent="0.45">
      <c r="F1339" s="14" t="s">
        <v>2342</v>
      </c>
      <c r="G1339" s="14">
        <v>2026</v>
      </c>
      <c r="H1339" s="14">
        <v>91</v>
      </c>
    </row>
    <row r="1340" spans="6:8" x14ac:dyDescent="0.45">
      <c r="F1340" s="14" t="s">
        <v>2343</v>
      </c>
      <c r="G1340" s="14">
        <v>2027</v>
      </c>
      <c r="H1340" s="14">
        <v>91</v>
      </c>
    </row>
    <row r="1341" spans="6:8" x14ac:dyDescent="0.45">
      <c r="F1341" s="14" t="s">
        <v>2344</v>
      </c>
      <c r="G1341" s="14">
        <v>2028</v>
      </c>
      <c r="H1341" s="14">
        <v>91</v>
      </c>
    </row>
    <row r="1342" spans="6:8" x14ac:dyDescent="0.45">
      <c r="F1342" s="14" t="s">
        <v>2345</v>
      </c>
      <c r="G1342" s="14">
        <v>2029</v>
      </c>
      <c r="H1342" s="14">
        <v>91</v>
      </c>
    </row>
    <row r="1343" spans="6:8" x14ac:dyDescent="0.45">
      <c r="F1343" s="14" t="s">
        <v>2346</v>
      </c>
      <c r="G1343" s="14">
        <v>3340</v>
      </c>
      <c r="H1343" s="14">
        <v>92</v>
      </c>
    </row>
    <row r="1344" spans="6:8" x14ac:dyDescent="0.45">
      <c r="F1344" s="14" t="s">
        <v>2347</v>
      </c>
      <c r="G1344" s="14">
        <v>3348</v>
      </c>
      <c r="H1344" s="14">
        <v>92</v>
      </c>
    </row>
    <row r="1345" spans="6:8" x14ac:dyDescent="0.45">
      <c r="F1345" s="14" t="s">
        <v>2348</v>
      </c>
      <c r="G1345" s="14">
        <v>3347</v>
      </c>
      <c r="H1345" s="14">
        <v>92</v>
      </c>
    </row>
    <row r="1346" spans="6:8" x14ac:dyDescent="0.45">
      <c r="F1346" s="14" t="s">
        <v>2349</v>
      </c>
      <c r="G1346" s="14">
        <v>3343</v>
      </c>
      <c r="H1346" s="14">
        <v>92</v>
      </c>
    </row>
    <row r="1347" spans="6:8" x14ac:dyDescent="0.45">
      <c r="F1347" s="14" t="s">
        <v>2350</v>
      </c>
      <c r="G1347" s="14">
        <v>3344</v>
      </c>
      <c r="H1347" s="14">
        <v>92</v>
      </c>
    </row>
    <row r="1348" spans="6:8" x14ac:dyDescent="0.45">
      <c r="F1348" s="14" t="s">
        <v>2351</v>
      </c>
      <c r="G1348" s="14">
        <v>3346</v>
      </c>
      <c r="H1348" s="14">
        <v>92</v>
      </c>
    </row>
    <row r="1349" spans="6:8" x14ac:dyDescent="0.45">
      <c r="F1349" s="14" t="s">
        <v>4139</v>
      </c>
      <c r="G1349" s="14">
        <v>640</v>
      </c>
      <c r="H1349" s="14">
        <v>92</v>
      </c>
    </row>
    <row r="1350" spans="6:8" x14ac:dyDescent="0.45">
      <c r="F1350" s="14" t="s">
        <v>2352</v>
      </c>
      <c r="G1350" s="14">
        <v>3342</v>
      </c>
      <c r="H1350" s="14">
        <v>92</v>
      </c>
    </row>
    <row r="1351" spans="6:8" x14ac:dyDescent="0.45">
      <c r="F1351" s="14" t="s">
        <v>2353</v>
      </c>
      <c r="G1351" s="14">
        <v>3341</v>
      </c>
      <c r="H1351" s="14">
        <v>92</v>
      </c>
    </row>
    <row r="1352" spans="6:8" x14ac:dyDescent="0.45">
      <c r="F1352" s="14" t="s">
        <v>2354</v>
      </c>
      <c r="G1352" s="14">
        <v>3345</v>
      </c>
      <c r="H1352" s="14">
        <v>92</v>
      </c>
    </row>
    <row r="1353" spans="6:8" x14ac:dyDescent="0.45">
      <c r="F1353" s="14" t="s">
        <v>2355</v>
      </c>
      <c r="G1353" s="14">
        <v>2030</v>
      </c>
      <c r="H1353" s="14">
        <v>93</v>
      </c>
    </row>
    <row r="1354" spans="6:8" x14ac:dyDescent="0.45">
      <c r="F1354" s="14" t="s">
        <v>2597</v>
      </c>
      <c r="G1354" s="14">
        <v>2031</v>
      </c>
      <c r="H1354" s="14">
        <v>93</v>
      </c>
    </row>
    <row r="1355" spans="6:8" x14ac:dyDescent="0.45">
      <c r="F1355" s="14" t="s">
        <v>2598</v>
      </c>
      <c r="G1355" s="14">
        <v>2032</v>
      </c>
      <c r="H1355" s="14">
        <v>93</v>
      </c>
    </row>
    <row r="1356" spans="6:8" x14ac:dyDescent="0.45">
      <c r="F1356" s="14" t="s">
        <v>2599</v>
      </c>
      <c r="G1356" s="14">
        <v>2033</v>
      </c>
      <c r="H1356" s="14">
        <v>93</v>
      </c>
    </row>
    <row r="1357" spans="6:8" x14ac:dyDescent="0.45">
      <c r="F1357" s="14" t="s">
        <v>2600</v>
      </c>
      <c r="G1357" s="14">
        <v>2034</v>
      </c>
      <c r="H1357" s="14">
        <v>93</v>
      </c>
    </row>
    <row r="1358" spans="6:8" x14ac:dyDescent="0.45">
      <c r="F1358" s="14" t="s">
        <v>4140</v>
      </c>
      <c r="G1358" s="14">
        <v>641</v>
      </c>
      <c r="H1358" s="14">
        <v>93</v>
      </c>
    </row>
    <row r="1359" spans="6:8" x14ac:dyDescent="0.45">
      <c r="F1359" s="14" t="s">
        <v>2601</v>
      </c>
      <c r="G1359" s="14">
        <v>2035</v>
      </c>
      <c r="H1359" s="14">
        <v>93</v>
      </c>
    </row>
    <row r="1360" spans="6:8" x14ac:dyDescent="0.45">
      <c r="F1360" s="14" t="s">
        <v>2602</v>
      </c>
      <c r="G1360" s="14">
        <v>2036</v>
      </c>
      <c r="H1360" s="14">
        <v>93</v>
      </c>
    </row>
    <row r="1361" spans="6:8" x14ac:dyDescent="0.45">
      <c r="F1361" s="14" t="s">
        <v>2603</v>
      </c>
      <c r="G1361" s="14">
        <v>2037</v>
      </c>
      <c r="H1361" s="14">
        <v>93</v>
      </c>
    </row>
    <row r="1362" spans="6:8" x14ac:dyDescent="0.45">
      <c r="F1362" s="14" t="s">
        <v>2604</v>
      </c>
      <c r="G1362" s="14">
        <v>2038</v>
      </c>
      <c r="H1362" s="14">
        <v>93</v>
      </c>
    </row>
    <row r="1363" spans="6:8" x14ac:dyDescent="0.45">
      <c r="F1363" s="14" t="s">
        <v>2605</v>
      </c>
      <c r="G1363" s="14">
        <v>2039</v>
      </c>
      <c r="H1363" s="14">
        <v>93</v>
      </c>
    </row>
    <row r="1364" spans="6:8" x14ac:dyDescent="0.45">
      <c r="F1364" s="14" t="s">
        <v>2606</v>
      </c>
      <c r="G1364" s="14">
        <v>2041</v>
      </c>
      <c r="H1364" s="14">
        <v>94</v>
      </c>
    </row>
    <row r="1365" spans="6:8" x14ac:dyDescent="0.45">
      <c r="F1365" s="14" t="s">
        <v>1827</v>
      </c>
      <c r="G1365" s="14">
        <v>2042</v>
      </c>
      <c r="H1365" s="14">
        <v>94</v>
      </c>
    </row>
    <row r="1366" spans="6:8" x14ac:dyDescent="0.45">
      <c r="F1366" s="14" t="s">
        <v>2607</v>
      </c>
      <c r="G1366" s="14">
        <v>2043</v>
      </c>
      <c r="H1366" s="14">
        <v>94</v>
      </c>
    </row>
    <row r="1367" spans="6:8" x14ac:dyDescent="0.45">
      <c r="F1367" s="14" t="s">
        <v>4141</v>
      </c>
      <c r="G1367" s="14">
        <v>642</v>
      </c>
      <c r="H1367" s="14">
        <v>94</v>
      </c>
    </row>
    <row r="1368" spans="6:8" x14ac:dyDescent="0.45">
      <c r="F1368" s="14" t="s">
        <v>1830</v>
      </c>
      <c r="G1368" s="14">
        <v>2044</v>
      </c>
      <c r="H1368" s="14">
        <v>94</v>
      </c>
    </row>
    <row r="1369" spans="6:8" x14ac:dyDescent="0.45">
      <c r="F1369" s="14" t="s">
        <v>2608</v>
      </c>
      <c r="G1369" s="14">
        <v>2045</v>
      </c>
      <c r="H1369" s="14">
        <v>94</v>
      </c>
    </row>
    <row r="1370" spans="6:8" x14ac:dyDescent="0.45">
      <c r="F1370" s="14" t="s">
        <v>2609</v>
      </c>
      <c r="G1370" s="14">
        <v>2040</v>
      </c>
      <c r="H1370" s="14">
        <v>94</v>
      </c>
    </row>
    <row r="1371" spans="6:8" x14ac:dyDescent="0.45">
      <c r="F1371" s="14" t="s">
        <v>1832</v>
      </c>
      <c r="G1371" s="14">
        <v>2046</v>
      </c>
      <c r="H1371" s="14">
        <v>94</v>
      </c>
    </row>
    <row r="1372" spans="6:8" x14ac:dyDescent="0.45">
      <c r="F1372" s="14" t="s">
        <v>1833</v>
      </c>
      <c r="G1372" s="14">
        <v>2047</v>
      </c>
      <c r="H1372" s="14">
        <v>94</v>
      </c>
    </row>
    <row r="1373" spans="6:8" x14ac:dyDescent="0.45">
      <c r="F1373" s="14" t="s">
        <v>2610</v>
      </c>
      <c r="G1373" s="14">
        <v>2048</v>
      </c>
      <c r="H1373" s="14">
        <v>94</v>
      </c>
    </row>
    <row r="1374" spans="6:8" x14ac:dyDescent="0.45">
      <c r="F1374" s="14" t="s">
        <v>4142</v>
      </c>
      <c r="G1374" s="14">
        <v>643</v>
      </c>
      <c r="H1374" s="14">
        <v>95</v>
      </c>
    </row>
    <row r="1375" spans="6:8" x14ac:dyDescent="0.45">
      <c r="F1375" s="14" t="s">
        <v>1375</v>
      </c>
      <c r="G1375" s="14">
        <v>644</v>
      </c>
      <c r="H1375" s="14">
        <v>96</v>
      </c>
    </row>
    <row r="1376" spans="6:8" x14ac:dyDescent="0.45">
      <c r="F1376" s="14" t="s">
        <v>2611</v>
      </c>
      <c r="G1376" s="14">
        <v>2049</v>
      </c>
      <c r="H1376" s="14">
        <v>97</v>
      </c>
    </row>
    <row r="1377" spans="6:8" x14ac:dyDescent="0.45">
      <c r="F1377" s="14" t="s">
        <v>2612</v>
      </c>
      <c r="G1377" s="14">
        <v>2050</v>
      </c>
      <c r="H1377" s="14">
        <v>97</v>
      </c>
    </row>
    <row r="1378" spans="6:8" x14ac:dyDescent="0.45">
      <c r="F1378" s="14" t="s">
        <v>2613</v>
      </c>
      <c r="G1378" s="14">
        <v>2051</v>
      </c>
      <c r="H1378" s="14">
        <v>97</v>
      </c>
    </row>
    <row r="1379" spans="6:8" x14ac:dyDescent="0.45">
      <c r="F1379" s="14" t="s">
        <v>2614</v>
      </c>
      <c r="G1379" s="14">
        <v>2052</v>
      </c>
      <c r="H1379" s="14">
        <v>97</v>
      </c>
    </row>
    <row r="1380" spans="6:8" x14ac:dyDescent="0.45">
      <c r="F1380" s="14" t="s">
        <v>2615</v>
      </c>
      <c r="G1380" s="14">
        <v>2053</v>
      </c>
      <c r="H1380" s="14">
        <v>97</v>
      </c>
    </row>
    <row r="1381" spans="6:8" x14ac:dyDescent="0.45">
      <c r="F1381" s="14" t="s">
        <v>2616</v>
      </c>
      <c r="G1381" s="14">
        <v>2054</v>
      </c>
      <c r="H1381" s="14">
        <v>97</v>
      </c>
    </row>
    <row r="1382" spans="6:8" x14ac:dyDescent="0.45">
      <c r="F1382" s="14" t="s">
        <v>2617</v>
      </c>
      <c r="G1382" s="14">
        <v>2055</v>
      </c>
      <c r="H1382" s="14">
        <v>97</v>
      </c>
    </row>
    <row r="1383" spans="6:8" x14ac:dyDescent="0.45">
      <c r="F1383" s="14" t="s">
        <v>2618</v>
      </c>
      <c r="G1383" s="14">
        <v>2056</v>
      </c>
      <c r="H1383" s="14">
        <v>97</v>
      </c>
    </row>
    <row r="1384" spans="6:8" x14ac:dyDescent="0.45">
      <c r="F1384" s="14" t="s">
        <v>2619</v>
      </c>
      <c r="G1384" s="14">
        <v>2057</v>
      </c>
      <c r="H1384" s="14">
        <v>97</v>
      </c>
    </row>
    <row r="1385" spans="6:8" x14ac:dyDescent="0.45">
      <c r="F1385" s="14" t="s">
        <v>4143</v>
      </c>
      <c r="G1385" s="14">
        <v>645</v>
      </c>
      <c r="H1385" s="14">
        <v>97</v>
      </c>
    </row>
    <row r="1386" spans="6:8" x14ac:dyDescent="0.45">
      <c r="F1386" s="14" t="s">
        <v>2620</v>
      </c>
      <c r="G1386" s="14">
        <v>2058</v>
      </c>
      <c r="H1386" s="14">
        <v>97</v>
      </c>
    </row>
    <row r="1387" spans="6:8" x14ac:dyDescent="0.45">
      <c r="F1387" s="14" t="s">
        <v>2621</v>
      </c>
      <c r="G1387" s="14">
        <v>2059</v>
      </c>
      <c r="H1387" s="14">
        <v>97</v>
      </c>
    </row>
    <row r="1388" spans="6:8" x14ac:dyDescent="0.45">
      <c r="F1388" s="14" t="s">
        <v>1621</v>
      </c>
      <c r="G1388" s="14">
        <v>2060</v>
      </c>
      <c r="H1388" s="14">
        <v>97</v>
      </c>
    </row>
    <row r="1389" spans="6:8" x14ac:dyDescent="0.45">
      <c r="F1389" s="14" t="s">
        <v>2622</v>
      </c>
      <c r="G1389" s="14">
        <v>2061</v>
      </c>
      <c r="H1389" s="14">
        <v>97</v>
      </c>
    </row>
    <row r="1390" spans="6:8" x14ac:dyDescent="0.45">
      <c r="F1390" s="14" t="s">
        <v>2623</v>
      </c>
      <c r="G1390" s="14">
        <v>2062</v>
      </c>
      <c r="H1390" s="14">
        <v>97</v>
      </c>
    </row>
    <row r="1391" spans="6:8" x14ac:dyDescent="0.45">
      <c r="F1391" s="14" t="s">
        <v>2624</v>
      </c>
      <c r="G1391" s="14">
        <v>2063</v>
      </c>
      <c r="H1391" s="14">
        <v>97</v>
      </c>
    </row>
    <row r="1392" spans="6:8" x14ac:dyDescent="0.45">
      <c r="F1392" s="14" t="s">
        <v>2625</v>
      </c>
      <c r="G1392" s="14">
        <v>2064</v>
      </c>
      <c r="H1392" s="14">
        <v>97</v>
      </c>
    </row>
    <row r="1393" spans="6:8" x14ac:dyDescent="0.45">
      <c r="F1393" s="14" t="s">
        <v>2626</v>
      </c>
      <c r="G1393" s="14">
        <v>2065</v>
      </c>
      <c r="H1393" s="14">
        <v>97</v>
      </c>
    </row>
    <row r="1394" spans="6:8" x14ac:dyDescent="0.45">
      <c r="F1394" s="14" t="s">
        <v>2627</v>
      </c>
      <c r="G1394" s="14">
        <v>2066</v>
      </c>
      <c r="H1394" s="14">
        <v>97</v>
      </c>
    </row>
    <row r="1395" spans="6:8" x14ac:dyDescent="0.45">
      <c r="F1395" s="14" t="s">
        <v>1378</v>
      </c>
      <c r="G1395" s="14">
        <v>646</v>
      </c>
      <c r="H1395" s="14">
        <v>98</v>
      </c>
    </row>
    <row r="1396" spans="6:8" x14ac:dyDescent="0.45">
      <c r="F1396" s="14" t="s">
        <v>1380</v>
      </c>
      <c r="G1396" s="14">
        <v>647</v>
      </c>
      <c r="H1396" s="14">
        <v>258</v>
      </c>
    </row>
    <row r="1397" spans="6:8" x14ac:dyDescent="0.45">
      <c r="F1397" s="14" t="s">
        <v>2628</v>
      </c>
      <c r="G1397" s="14">
        <v>2067</v>
      </c>
      <c r="H1397" s="14">
        <v>99</v>
      </c>
    </row>
    <row r="1398" spans="6:8" x14ac:dyDescent="0.45">
      <c r="F1398" s="14" t="s">
        <v>2629</v>
      </c>
      <c r="G1398" s="14">
        <v>2068</v>
      </c>
      <c r="H1398" s="14">
        <v>99</v>
      </c>
    </row>
    <row r="1399" spans="6:8" x14ac:dyDescent="0.45">
      <c r="F1399" s="14" t="s">
        <v>2630</v>
      </c>
      <c r="G1399" s="14">
        <v>2069</v>
      </c>
      <c r="H1399" s="14">
        <v>99</v>
      </c>
    </row>
    <row r="1400" spans="6:8" x14ac:dyDescent="0.45">
      <c r="F1400" s="14" t="s">
        <v>2631</v>
      </c>
      <c r="G1400" s="14">
        <v>2092</v>
      </c>
      <c r="H1400" s="14">
        <v>99</v>
      </c>
    </row>
    <row r="1401" spans="6:8" x14ac:dyDescent="0.45">
      <c r="F1401" s="14" t="s">
        <v>2632</v>
      </c>
      <c r="G1401" s="14">
        <v>2070</v>
      </c>
      <c r="H1401" s="14">
        <v>99</v>
      </c>
    </row>
    <row r="1402" spans="6:8" x14ac:dyDescent="0.45">
      <c r="F1402" s="14" t="s">
        <v>2633</v>
      </c>
      <c r="G1402" s="14">
        <v>2071</v>
      </c>
      <c r="H1402" s="14">
        <v>99</v>
      </c>
    </row>
    <row r="1403" spans="6:8" x14ac:dyDescent="0.45">
      <c r="F1403" s="14" t="s">
        <v>2634</v>
      </c>
      <c r="G1403" s="14">
        <v>2072</v>
      </c>
      <c r="H1403" s="14">
        <v>99</v>
      </c>
    </row>
    <row r="1404" spans="6:8" x14ac:dyDescent="0.45">
      <c r="F1404" s="14" t="s">
        <v>2635</v>
      </c>
      <c r="G1404" s="14">
        <v>2073</v>
      </c>
      <c r="H1404" s="14">
        <v>99</v>
      </c>
    </row>
    <row r="1405" spans="6:8" x14ac:dyDescent="0.45">
      <c r="F1405" s="14" t="s">
        <v>2636</v>
      </c>
      <c r="G1405" s="14">
        <v>2093</v>
      </c>
      <c r="H1405" s="14">
        <v>99</v>
      </c>
    </row>
    <row r="1406" spans="6:8" x14ac:dyDescent="0.45">
      <c r="F1406" s="14" t="s">
        <v>2637</v>
      </c>
      <c r="G1406" s="14">
        <v>2094</v>
      </c>
      <c r="H1406" s="14">
        <v>99</v>
      </c>
    </row>
    <row r="1407" spans="6:8" x14ac:dyDescent="0.45">
      <c r="F1407" s="14" t="s">
        <v>2638</v>
      </c>
      <c r="G1407" s="14">
        <v>2074</v>
      </c>
      <c r="H1407" s="14">
        <v>99</v>
      </c>
    </row>
    <row r="1408" spans="6:8" x14ac:dyDescent="0.45">
      <c r="F1408" s="14" t="s">
        <v>2639</v>
      </c>
      <c r="G1408" s="14">
        <v>2091</v>
      </c>
      <c r="H1408" s="14">
        <v>99</v>
      </c>
    </row>
    <row r="1409" spans="6:8" x14ac:dyDescent="0.45">
      <c r="F1409" s="14" t="s">
        <v>2640</v>
      </c>
      <c r="G1409" s="14">
        <v>2075</v>
      </c>
      <c r="H1409" s="14">
        <v>99</v>
      </c>
    </row>
    <row r="1410" spans="6:8" x14ac:dyDescent="0.45">
      <c r="F1410" s="14" t="s">
        <v>2641</v>
      </c>
      <c r="G1410" s="14">
        <v>2076</v>
      </c>
      <c r="H1410" s="14">
        <v>99</v>
      </c>
    </row>
    <row r="1411" spans="6:8" x14ac:dyDescent="0.45">
      <c r="F1411" s="14" t="s">
        <v>2642</v>
      </c>
      <c r="G1411" s="14">
        <v>2077</v>
      </c>
      <c r="H1411" s="14">
        <v>99</v>
      </c>
    </row>
    <row r="1412" spans="6:8" x14ac:dyDescent="0.45">
      <c r="F1412" s="14" t="s">
        <v>2643</v>
      </c>
      <c r="G1412" s="14">
        <v>2095</v>
      </c>
      <c r="H1412" s="14">
        <v>99</v>
      </c>
    </row>
    <row r="1413" spans="6:8" x14ac:dyDescent="0.45">
      <c r="F1413" s="14" t="s">
        <v>4144</v>
      </c>
      <c r="G1413" s="14">
        <v>648</v>
      </c>
      <c r="H1413" s="14">
        <v>99</v>
      </c>
    </row>
    <row r="1414" spans="6:8" x14ac:dyDescent="0.45">
      <c r="F1414" s="14" t="s">
        <v>2644</v>
      </c>
      <c r="G1414" s="14">
        <v>2086</v>
      </c>
      <c r="H1414" s="14">
        <v>99</v>
      </c>
    </row>
    <row r="1415" spans="6:8" x14ac:dyDescent="0.45">
      <c r="F1415" s="14" t="s">
        <v>2645</v>
      </c>
      <c r="G1415" s="14">
        <v>2096</v>
      </c>
      <c r="H1415" s="14">
        <v>99</v>
      </c>
    </row>
    <row r="1416" spans="6:8" x14ac:dyDescent="0.45">
      <c r="F1416" s="14" t="s">
        <v>2646</v>
      </c>
      <c r="G1416" s="14">
        <v>2097</v>
      </c>
      <c r="H1416" s="14">
        <v>99</v>
      </c>
    </row>
    <row r="1417" spans="6:8" x14ac:dyDescent="0.45">
      <c r="F1417" s="14" t="s">
        <v>2647</v>
      </c>
      <c r="G1417" s="14">
        <v>2078</v>
      </c>
      <c r="H1417" s="14">
        <v>99</v>
      </c>
    </row>
    <row r="1418" spans="6:8" x14ac:dyDescent="0.45">
      <c r="F1418" s="14" t="s">
        <v>2648</v>
      </c>
      <c r="G1418" s="14">
        <v>2079</v>
      </c>
      <c r="H1418" s="14">
        <v>99</v>
      </c>
    </row>
    <row r="1419" spans="6:8" x14ac:dyDescent="0.45">
      <c r="F1419" s="14" t="s">
        <v>2649</v>
      </c>
      <c r="G1419" s="14">
        <v>2098</v>
      </c>
      <c r="H1419" s="14">
        <v>99</v>
      </c>
    </row>
    <row r="1420" spans="6:8" x14ac:dyDescent="0.45">
      <c r="F1420" s="14" t="s">
        <v>2650</v>
      </c>
      <c r="G1420" s="14">
        <v>2080</v>
      </c>
      <c r="H1420" s="14">
        <v>99</v>
      </c>
    </row>
    <row r="1421" spans="6:8" x14ac:dyDescent="0.45">
      <c r="F1421" s="14" t="s">
        <v>2651</v>
      </c>
      <c r="G1421" s="14">
        <v>2099</v>
      </c>
      <c r="H1421" s="14">
        <v>99</v>
      </c>
    </row>
    <row r="1422" spans="6:8" x14ac:dyDescent="0.45">
      <c r="F1422" s="14" t="s">
        <v>2652</v>
      </c>
      <c r="G1422" s="14">
        <v>2081</v>
      </c>
      <c r="H1422" s="14">
        <v>99</v>
      </c>
    </row>
    <row r="1423" spans="6:8" x14ac:dyDescent="0.45">
      <c r="F1423" s="14" t="s">
        <v>2653</v>
      </c>
      <c r="G1423" s="14">
        <v>2082</v>
      </c>
      <c r="H1423" s="14">
        <v>99</v>
      </c>
    </row>
    <row r="1424" spans="6:8" x14ac:dyDescent="0.45">
      <c r="F1424" s="14" t="s">
        <v>2666</v>
      </c>
      <c r="G1424" s="14">
        <v>2083</v>
      </c>
      <c r="H1424" s="14">
        <v>99</v>
      </c>
    </row>
    <row r="1425" spans="6:8" x14ac:dyDescent="0.45">
      <c r="F1425" s="14" t="s">
        <v>2667</v>
      </c>
      <c r="G1425" s="14">
        <v>2100</v>
      </c>
      <c r="H1425" s="14">
        <v>99</v>
      </c>
    </row>
    <row r="1426" spans="6:8" x14ac:dyDescent="0.45">
      <c r="F1426" s="14" t="s">
        <v>2668</v>
      </c>
      <c r="G1426" s="14">
        <v>2084</v>
      </c>
      <c r="H1426" s="14">
        <v>99</v>
      </c>
    </row>
    <row r="1427" spans="6:8" x14ac:dyDescent="0.45">
      <c r="F1427" s="14" t="s">
        <v>2669</v>
      </c>
      <c r="G1427" s="14">
        <v>2085</v>
      </c>
      <c r="H1427" s="14">
        <v>99</v>
      </c>
    </row>
    <row r="1428" spans="6:8" x14ac:dyDescent="0.45">
      <c r="F1428" s="14" t="s">
        <v>2670</v>
      </c>
      <c r="G1428" s="14">
        <v>2101</v>
      </c>
      <c r="H1428" s="14">
        <v>99</v>
      </c>
    </row>
    <row r="1429" spans="6:8" x14ac:dyDescent="0.45">
      <c r="F1429" s="14" t="s">
        <v>2671</v>
      </c>
      <c r="G1429" s="14">
        <v>2102</v>
      </c>
      <c r="H1429" s="14">
        <v>99</v>
      </c>
    </row>
    <row r="1430" spans="6:8" x14ac:dyDescent="0.45">
      <c r="F1430" s="14" t="s">
        <v>2809</v>
      </c>
      <c r="G1430" s="14">
        <v>2103</v>
      </c>
      <c r="H1430" s="14">
        <v>99</v>
      </c>
    </row>
    <row r="1431" spans="6:8" x14ac:dyDescent="0.45">
      <c r="F1431" s="14" t="s">
        <v>2810</v>
      </c>
      <c r="G1431" s="14">
        <v>2104</v>
      </c>
      <c r="H1431" s="14">
        <v>99</v>
      </c>
    </row>
    <row r="1432" spans="6:8" x14ac:dyDescent="0.45">
      <c r="F1432" s="14" t="s">
        <v>2356</v>
      </c>
      <c r="G1432" s="14">
        <v>2087</v>
      </c>
      <c r="H1432" s="14">
        <v>99</v>
      </c>
    </row>
    <row r="1433" spans="6:8" x14ac:dyDescent="0.45">
      <c r="F1433" s="14" t="s">
        <v>2357</v>
      </c>
      <c r="G1433" s="14">
        <v>2088</v>
      </c>
      <c r="H1433" s="14">
        <v>99</v>
      </c>
    </row>
    <row r="1434" spans="6:8" x14ac:dyDescent="0.45">
      <c r="F1434" s="14" t="s">
        <v>2358</v>
      </c>
      <c r="G1434" s="14">
        <v>2089</v>
      </c>
      <c r="H1434" s="14">
        <v>99</v>
      </c>
    </row>
    <row r="1435" spans="6:8" x14ac:dyDescent="0.45">
      <c r="F1435" s="14" t="s">
        <v>2359</v>
      </c>
      <c r="G1435" s="14">
        <v>2090</v>
      </c>
      <c r="H1435" s="14">
        <v>99</v>
      </c>
    </row>
    <row r="1436" spans="6:8" x14ac:dyDescent="0.45">
      <c r="F1436" s="14" t="s">
        <v>2360</v>
      </c>
      <c r="G1436" s="14">
        <v>2105</v>
      </c>
      <c r="H1436" s="14">
        <v>99</v>
      </c>
    </row>
    <row r="1437" spans="6:8" x14ac:dyDescent="0.45">
      <c r="F1437" s="14" t="s">
        <v>2361</v>
      </c>
      <c r="G1437" s="14">
        <v>2106</v>
      </c>
      <c r="H1437" s="14">
        <v>100</v>
      </c>
    </row>
    <row r="1438" spans="6:8" x14ac:dyDescent="0.45">
      <c r="F1438" s="14" t="s">
        <v>2362</v>
      </c>
      <c r="G1438" s="14">
        <v>2107</v>
      </c>
      <c r="H1438" s="14">
        <v>100</v>
      </c>
    </row>
    <row r="1439" spans="6:8" x14ac:dyDescent="0.45">
      <c r="F1439" s="14" t="s">
        <v>2363</v>
      </c>
      <c r="G1439" s="14">
        <v>2108</v>
      </c>
      <c r="H1439" s="14">
        <v>100</v>
      </c>
    </row>
    <row r="1440" spans="6:8" x14ac:dyDescent="0.45">
      <c r="F1440" s="14" t="s">
        <v>2364</v>
      </c>
      <c r="G1440" s="14">
        <v>2109</v>
      </c>
      <c r="H1440" s="14">
        <v>100</v>
      </c>
    </row>
    <row r="1441" spans="6:8" x14ac:dyDescent="0.45">
      <c r="F1441" s="14" t="s">
        <v>2365</v>
      </c>
      <c r="G1441" s="14">
        <v>2110</v>
      </c>
      <c r="H1441" s="14">
        <v>100</v>
      </c>
    </row>
    <row r="1442" spans="6:8" x14ac:dyDescent="0.45">
      <c r="F1442" s="14" t="s">
        <v>2411</v>
      </c>
      <c r="G1442" s="14">
        <v>2111</v>
      </c>
      <c r="H1442" s="14">
        <v>100</v>
      </c>
    </row>
    <row r="1443" spans="6:8" x14ac:dyDescent="0.45">
      <c r="F1443" s="14" t="s">
        <v>2412</v>
      </c>
      <c r="G1443" s="14">
        <v>2112</v>
      </c>
      <c r="H1443" s="14">
        <v>100</v>
      </c>
    </row>
    <row r="1444" spans="6:8" x14ac:dyDescent="0.45">
      <c r="F1444" s="14" t="s">
        <v>2413</v>
      </c>
      <c r="G1444" s="14">
        <v>2113</v>
      </c>
      <c r="H1444" s="14">
        <v>100</v>
      </c>
    </row>
    <row r="1445" spans="6:8" x14ac:dyDescent="0.45">
      <c r="F1445" s="14" t="s">
        <v>2414</v>
      </c>
      <c r="G1445" s="14">
        <v>2114</v>
      </c>
      <c r="H1445" s="14">
        <v>100</v>
      </c>
    </row>
    <row r="1446" spans="6:8" x14ac:dyDescent="0.45">
      <c r="F1446" s="14" t="s">
        <v>2415</v>
      </c>
      <c r="G1446" s="14">
        <v>2115</v>
      </c>
      <c r="H1446" s="14">
        <v>100</v>
      </c>
    </row>
    <row r="1447" spans="6:8" x14ac:dyDescent="0.45">
      <c r="F1447" s="14" t="s">
        <v>2416</v>
      </c>
      <c r="G1447" s="14">
        <v>2116</v>
      </c>
      <c r="H1447" s="14">
        <v>100</v>
      </c>
    </row>
    <row r="1448" spans="6:8" x14ac:dyDescent="0.45">
      <c r="F1448" s="14" t="s">
        <v>2417</v>
      </c>
      <c r="G1448" s="14">
        <v>2117</v>
      </c>
      <c r="H1448" s="14">
        <v>100</v>
      </c>
    </row>
    <row r="1449" spans="6:8" x14ac:dyDescent="0.45">
      <c r="F1449" s="14" t="s">
        <v>4145</v>
      </c>
      <c r="G1449" s="14">
        <v>649</v>
      </c>
      <c r="H1449" s="14">
        <v>100</v>
      </c>
    </row>
    <row r="1450" spans="6:8" x14ac:dyDescent="0.45">
      <c r="F1450" s="14" t="s">
        <v>2418</v>
      </c>
      <c r="G1450" s="14">
        <v>2118</v>
      </c>
      <c r="H1450" s="14">
        <v>100</v>
      </c>
    </row>
    <row r="1451" spans="6:8" x14ac:dyDescent="0.45">
      <c r="F1451" s="14" t="s">
        <v>2419</v>
      </c>
      <c r="G1451" s="14">
        <v>2119</v>
      </c>
      <c r="H1451" s="14">
        <v>100</v>
      </c>
    </row>
    <row r="1452" spans="6:8" x14ac:dyDescent="0.45">
      <c r="F1452" s="14" t="s">
        <v>2420</v>
      </c>
      <c r="G1452" s="14">
        <v>2120</v>
      </c>
      <c r="H1452" s="14">
        <v>100</v>
      </c>
    </row>
    <row r="1453" spans="6:8" x14ac:dyDescent="0.45">
      <c r="F1453" s="14" t="s">
        <v>2421</v>
      </c>
      <c r="G1453" s="14">
        <v>2121</v>
      </c>
      <c r="H1453" s="14">
        <v>100</v>
      </c>
    </row>
    <row r="1454" spans="6:8" x14ac:dyDescent="0.45">
      <c r="F1454" s="14" t="s">
        <v>2422</v>
      </c>
      <c r="G1454" s="14">
        <v>2122</v>
      </c>
      <c r="H1454" s="14">
        <v>100</v>
      </c>
    </row>
    <row r="1455" spans="6:8" x14ac:dyDescent="0.45">
      <c r="F1455" s="14" t="s">
        <v>2423</v>
      </c>
      <c r="G1455" s="14">
        <v>2123</v>
      </c>
      <c r="H1455" s="14">
        <v>100</v>
      </c>
    </row>
    <row r="1456" spans="6:8" x14ac:dyDescent="0.45">
      <c r="F1456" s="14" t="s">
        <v>2424</v>
      </c>
      <c r="G1456" s="14">
        <v>2124</v>
      </c>
      <c r="H1456" s="14">
        <v>100</v>
      </c>
    </row>
    <row r="1457" spans="6:8" x14ac:dyDescent="0.45">
      <c r="F1457" s="14" t="s">
        <v>2580</v>
      </c>
      <c r="G1457" s="14">
        <v>2125</v>
      </c>
      <c r="H1457" s="14">
        <v>100</v>
      </c>
    </row>
    <row r="1458" spans="6:8" x14ac:dyDescent="0.45">
      <c r="F1458" s="14" t="s">
        <v>2581</v>
      </c>
      <c r="G1458" s="14">
        <v>2126</v>
      </c>
      <c r="H1458" s="14">
        <v>100</v>
      </c>
    </row>
    <row r="1459" spans="6:8" x14ac:dyDescent="0.45">
      <c r="F1459" s="14" t="s">
        <v>2582</v>
      </c>
      <c r="G1459" s="14">
        <v>2127</v>
      </c>
      <c r="H1459" s="14">
        <v>100</v>
      </c>
    </row>
    <row r="1460" spans="6:8" x14ac:dyDescent="0.45">
      <c r="F1460" s="14" t="s">
        <v>2583</v>
      </c>
      <c r="G1460" s="14">
        <v>2128</v>
      </c>
      <c r="H1460" s="14">
        <v>100</v>
      </c>
    </row>
    <row r="1461" spans="6:8" x14ac:dyDescent="0.45">
      <c r="F1461" s="14" t="s">
        <v>2584</v>
      </c>
      <c r="G1461" s="14">
        <v>2129</v>
      </c>
      <c r="H1461" s="14">
        <v>100</v>
      </c>
    </row>
    <row r="1462" spans="6:8" x14ac:dyDescent="0.45">
      <c r="F1462" s="14" t="s">
        <v>2585</v>
      </c>
      <c r="G1462" s="14">
        <v>2130</v>
      </c>
      <c r="H1462" s="14">
        <v>100</v>
      </c>
    </row>
    <row r="1463" spans="6:8" x14ac:dyDescent="0.45">
      <c r="F1463" s="14" t="s">
        <v>2586</v>
      </c>
      <c r="G1463" s="14">
        <v>2131</v>
      </c>
      <c r="H1463" s="14">
        <v>100</v>
      </c>
    </row>
    <row r="1464" spans="6:8" x14ac:dyDescent="0.45">
      <c r="F1464" s="14" t="s">
        <v>2587</v>
      </c>
      <c r="G1464" s="14">
        <v>2132</v>
      </c>
      <c r="H1464" s="14">
        <v>100</v>
      </c>
    </row>
    <row r="1465" spans="6:8" x14ac:dyDescent="0.45">
      <c r="F1465" s="14" t="s">
        <v>2588</v>
      </c>
      <c r="G1465" s="14">
        <v>2133</v>
      </c>
      <c r="H1465" s="14">
        <v>100</v>
      </c>
    </row>
    <row r="1466" spans="6:8" x14ac:dyDescent="0.45">
      <c r="F1466" s="14" t="s">
        <v>2811</v>
      </c>
      <c r="G1466" s="14">
        <v>2134</v>
      </c>
      <c r="H1466" s="14">
        <v>100</v>
      </c>
    </row>
    <row r="1467" spans="6:8" x14ac:dyDescent="0.45">
      <c r="F1467" s="14" t="s">
        <v>2812</v>
      </c>
      <c r="G1467" s="14">
        <v>2135</v>
      </c>
      <c r="H1467" s="14">
        <v>100</v>
      </c>
    </row>
    <row r="1468" spans="6:8" x14ac:dyDescent="0.45">
      <c r="F1468" s="14" t="s">
        <v>2813</v>
      </c>
      <c r="G1468" s="14">
        <v>2136</v>
      </c>
      <c r="H1468" s="14">
        <v>100</v>
      </c>
    </row>
    <row r="1469" spans="6:8" x14ac:dyDescent="0.45">
      <c r="F1469" s="14" t="s">
        <v>2690</v>
      </c>
      <c r="G1469" s="14">
        <v>2137</v>
      </c>
      <c r="H1469" s="14">
        <v>100</v>
      </c>
    </row>
    <row r="1470" spans="6:8" x14ac:dyDescent="0.45">
      <c r="F1470" s="14" t="s">
        <v>2691</v>
      </c>
      <c r="G1470" s="14">
        <v>2138</v>
      </c>
      <c r="H1470" s="14">
        <v>100</v>
      </c>
    </row>
    <row r="1471" spans="6:8" x14ac:dyDescent="0.45">
      <c r="F1471" s="14" t="s">
        <v>2692</v>
      </c>
      <c r="G1471" s="14">
        <v>2139</v>
      </c>
      <c r="H1471" s="14">
        <v>100</v>
      </c>
    </row>
    <row r="1472" spans="6:8" x14ac:dyDescent="0.45">
      <c r="F1472" s="14" t="s">
        <v>2693</v>
      </c>
      <c r="G1472" s="14">
        <v>2140</v>
      </c>
      <c r="H1472" s="14">
        <v>100</v>
      </c>
    </row>
    <row r="1473" spans="6:8" x14ac:dyDescent="0.45">
      <c r="F1473" s="14" t="s">
        <v>2694</v>
      </c>
      <c r="G1473" s="14">
        <v>2141</v>
      </c>
      <c r="H1473" s="14">
        <v>100</v>
      </c>
    </row>
    <row r="1474" spans="6:8" x14ac:dyDescent="0.45">
      <c r="F1474" s="14" t="s">
        <v>2695</v>
      </c>
      <c r="G1474" s="14">
        <v>2142</v>
      </c>
      <c r="H1474" s="14">
        <v>100</v>
      </c>
    </row>
    <row r="1475" spans="6:8" x14ac:dyDescent="0.45">
      <c r="F1475" s="14" t="s">
        <v>2696</v>
      </c>
      <c r="G1475" s="14">
        <v>2168</v>
      </c>
      <c r="H1475" s="14">
        <v>101</v>
      </c>
    </row>
    <row r="1476" spans="6:8" x14ac:dyDescent="0.45">
      <c r="F1476" s="14" t="s">
        <v>2697</v>
      </c>
      <c r="G1476" s="14">
        <v>2169</v>
      </c>
      <c r="H1476" s="14">
        <v>101</v>
      </c>
    </row>
    <row r="1477" spans="6:8" x14ac:dyDescent="0.45">
      <c r="F1477" s="14" t="s">
        <v>2698</v>
      </c>
      <c r="G1477" s="14">
        <v>2196</v>
      </c>
      <c r="H1477" s="14">
        <v>101</v>
      </c>
    </row>
    <row r="1478" spans="6:8" x14ac:dyDescent="0.45">
      <c r="F1478" s="14" t="s">
        <v>2699</v>
      </c>
      <c r="G1478" s="14">
        <v>2170</v>
      </c>
      <c r="H1478" s="14">
        <v>101</v>
      </c>
    </row>
    <row r="1479" spans="6:8" x14ac:dyDescent="0.45">
      <c r="F1479" s="14" t="s">
        <v>2700</v>
      </c>
      <c r="G1479" s="14">
        <v>2171</v>
      </c>
      <c r="H1479" s="14">
        <v>101</v>
      </c>
    </row>
    <row r="1480" spans="6:8" x14ac:dyDescent="0.45">
      <c r="F1480" s="14" t="s">
        <v>2701</v>
      </c>
      <c r="G1480" s="14">
        <v>2172</v>
      </c>
      <c r="H1480" s="14">
        <v>101</v>
      </c>
    </row>
    <row r="1481" spans="6:8" x14ac:dyDescent="0.45">
      <c r="F1481" s="14" t="s">
        <v>2702</v>
      </c>
      <c r="G1481" s="14">
        <v>5267</v>
      </c>
      <c r="H1481" s="14">
        <v>101</v>
      </c>
    </row>
    <row r="1482" spans="6:8" x14ac:dyDescent="0.45">
      <c r="F1482" s="14" t="s">
        <v>2703</v>
      </c>
      <c r="G1482" s="14">
        <v>2173</v>
      </c>
      <c r="H1482" s="14">
        <v>101</v>
      </c>
    </row>
    <row r="1483" spans="6:8" x14ac:dyDescent="0.45">
      <c r="F1483" s="14" t="s">
        <v>2704</v>
      </c>
      <c r="G1483" s="14">
        <v>2198</v>
      </c>
      <c r="H1483" s="14">
        <v>101</v>
      </c>
    </row>
    <row r="1484" spans="6:8" x14ac:dyDescent="0.45">
      <c r="F1484" s="14" t="s">
        <v>2705</v>
      </c>
      <c r="G1484" s="14">
        <v>2174</v>
      </c>
      <c r="H1484" s="14">
        <v>101</v>
      </c>
    </row>
    <row r="1485" spans="6:8" x14ac:dyDescent="0.45">
      <c r="F1485" s="14" t="s">
        <v>2706</v>
      </c>
      <c r="G1485" s="14">
        <v>2199</v>
      </c>
      <c r="H1485" s="14">
        <v>101</v>
      </c>
    </row>
    <row r="1486" spans="6:8" x14ac:dyDescent="0.45">
      <c r="F1486" s="14" t="s">
        <v>2707</v>
      </c>
      <c r="G1486" s="14">
        <v>2175</v>
      </c>
      <c r="H1486" s="14">
        <v>101</v>
      </c>
    </row>
    <row r="1487" spans="6:8" x14ac:dyDescent="0.45">
      <c r="F1487" s="14" t="s">
        <v>2708</v>
      </c>
      <c r="G1487" s="14">
        <v>2176</v>
      </c>
      <c r="H1487" s="14">
        <v>101</v>
      </c>
    </row>
    <row r="1488" spans="6:8" x14ac:dyDescent="0.45">
      <c r="F1488" s="14" t="s">
        <v>2709</v>
      </c>
      <c r="G1488" s="14">
        <v>2177</v>
      </c>
      <c r="H1488" s="14">
        <v>101</v>
      </c>
    </row>
    <row r="1489" spans="6:8" x14ac:dyDescent="0.45">
      <c r="F1489" s="14" t="s">
        <v>4146</v>
      </c>
      <c r="G1489" s="14">
        <v>650</v>
      </c>
      <c r="H1489" s="14">
        <v>101</v>
      </c>
    </row>
    <row r="1490" spans="6:8" x14ac:dyDescent="0.45">
      <c r="F1490" s="14" t="s">
        <v>2710</v>
      </c>
      <c r="G1490" s="14">
        <v>2178</v>
      </c>
      <c r="H1490" s="14">
        <v>101</v>
      </c>
    </row>
    <row r="1491" spans="6:8" x14ac:dyDescent="0.45">
      <c r="F1491" s="14" t="s">
        <v>2711</v>
      </c>
      <c r="G1491" s="14">
        <v>5268</v>
      </c>
      <c r="H1491" s="14">
        <v>101</v>
      </c>
    </row>
    <row r="1492" spans="6:8" x14ac:dyDescent="0.45">
      <c r="F1492" s="14" t="s">
        <v>2712</v>
      </c>
      <c r="G1492" s="14">
        <v>2185</v>
      </c>
      <c r="H1492" s="14">
        <v>101</v>
      </c>
    </row>
    <row r="1493" spans="6:8" x14ac:dyDescent="0.45">
      <c r="F1493" s="14" t="s">
        <v>2713</v>
      </c>
      <c r="G1493" s="14">
        <v>2179</v>
      </c>
      <c r="H1493" s="14">
        <v>101</v>
      </c>
    </row>
    <row r="1494" spans="6:8" x14ac:dyDescent="0.45">
      <c r="F1494" s="14" t="s">
        <v>2714</v>
      </c>
      <c r="G1494" s="14">
        <v>2180</v>
      </c>
      <c r="H1494" s="14">
        <v>101</v>
      </c>
    </row>
    <row r="1495" spans="6:8" x14ac:dyDescent="0.45">
      <c r="F1495" s="14" t="s">
        <v>2715</v>
      </c>
      <c r="G1495" s="14">
        <v>2181</v>
      </c>
      <c r="H1495" s="14">
        <v>101</v>
      </c>
    </row>
    <row r="1496" spans="6:8" x14ac:dyDescent="0.45">
      <c r="F1496" s="14" t="s">
        <v>2716</v>
      </c>
      <c r="G1496" s="14">
        <v>2182</v>
      </c>
      <c r="H1496" s="14">
        <v>101</v>
      </c>
    </row>
    <row r="1497" spans="6:8" x14ac:dyDescent="0.45">
      <c r="F1497" s="14" t="s">
        <v>2717</v>
      </c>
      <c r="G1497" s="14">
        <v>2183</v>
      </c>
      <c r="H1497" s="14">
        <v>101</v>
      </c>
    </row>
    <row r="1498" spans="6:8" x14ac:dyDescent="0.45">
      <c r="F1498" s="14" t="s">
        <v>2718</v>
      </c>
      <c r="G1498" s="14">
        <v>2184</v>
      </c>
      <c r="H1498" s="14">
        <v>101</v>
      </c>
    </row>
    <row r="1499" spans="6:8" x14ac:dyDescent="0.45">
      <c r="F1499" s="14" t="s">
        <v>2719</v>
      </c>
      <c r="G1499" s="14">
        <v>2197</v>
      </c>
      <c r="H1499" s="14">
        <v>101</v>
      </c>
    </row>
    <row r="1500" spans="6:8" x14ac:dyDescent="0.45">
      <c r="F1500" s="14" t="s">
        <v>2737</v>
      </c>
      <c r="G1500" s="14">
        <v>2186</v>
      </c>
      <c r="H1500" s="14">
        <v>101</v>
      </c>
    </row>
    <row r="1501" spans="6:8" x14ac:dyDescent="0.45">
      <c r="F1501" s="14" t="s">
        <v>2738</v>
      </c>
      <c r="G1501" s="14">
        <v>2187</v>
      </c>
      <c r="H1501" s="14">
        <v>101</v>
      </c>
    </row>
    <row r="1502" spans="6:8" x14ac:dyDescent="0.45">
      <c r="F1502" s="14" t="s">
        <v>2739</v>
      </c>
      <c r="G1502" s="14">
        <v>2188</v>
      </c>
      <c r="H1502" s="14">
        <v>101</v>
      </c>
    </row>
    <row r="1503" spans="6:8" x14ac:dyDescent="0.45">
      <c r="F1503" s="14" t="s">
        <v>2740</v>
      </c>
      <c r="G1503" s="14">
        <v>2189</v>
      </c>
      <c r="H1503" s="14">
        <v>101</v>
      </c>
    </row>
    <row r="1504" spans="6:8" x14ac:dyDescent="0.45">
      <c r="F1504" s="14" t="s">
        <v>2741</v>
      </c>
      <c r="G1504" s="14">
        <v>2190</v>
      </c>
      <c r="H1504" s="14">
        <v>101</v>
      </c>
    </row>
    <row r="1505" spans="6:8" x14ac:dyDescent="0.45">
      <c r="F1505" s="14" t="s">
        <v>2742</v>
      </c>
      <c r="G1505" s="14">
        <v>2195</v>
      </c>
      <c r="H1505" s="14">
        <v>101</v>
      </c>
    </row>
    <row r="1506" spans="6:8" x14ac:dyDescent="0.45">
      <c r="F1506" s="14" t="s">
        <v>2743</v>
      </c>
      <c r="G1506" s="14">
        <v>2191</v>
      </c>
      <c r="H1506" s="14">
        <v>101</v>
      </c>
    </row>
    <row r="1507" spans="6:8" x14ac:dyDescent="0.45">
      <c r="F1507" s="14" t="s">
        <v>2744</v>
      </c>
      <c r="G1507" s="14">
        <v>2192</v>
      </c>
      <c r="H1507" s="14">
        <v>101</v>
      </c>
    </row>
    <row r="1508" spans="6:8" x14ac:dyDescent="0.45">
      <c r="F1508" s="14" t="s">
        <v>2745</v>
      </c>
      <c r="G1508" s="14">
        <v>2193</v>
      </c>
      <c r="H1508" s="14">
        <v>101</v>
      </c>
    </row>
    <row r="1509" spans="6:8" x14ac:dyDescent="0.45">
      <c r="F1509" s="14" t="s">
        <v>2589</v>
      </c>
      <c r="G1509" s="14">
        <v>5259</v>
      </c>
      <c r="H1509" s="14">
        <v>101</v>
      </c>
    </row>
    <row r="1510" spans="6:8" x14ac:dyDescent="0.45">
      <c r="F1510" s="14" t="s">
        <v>2590</v>
      </c>
      <c r="G1510" s="14">
        <v>2194</v>
      </c>
      <c r="H1510" s="14">
        <v>101</v>
      </c>
    </row>
    <row r="1511" spans="6:8" x14ac:dyDescent="0.45">
      <c r="F1511" s="14" t="s">
        <v>2430</v>
      </c>
      <c r="G1511" s="14">
        <v>2143</v>
      </c>
      <c r="H1511" s="14">
        <v>102</v>
      </c>
    </row>
    <row r="1512" spans="6:8" x14ac:dyDescent="0.45">
      <c r="F1512" s="14" t="s">
        <v>2431</v>
      </c>
      <c r="G1512" s="14">
        <v>49</v>
      </c>
      <c r="H1512" s="14">
        <v>102</v>
      </c>
    </row>
    <row r="1513" spans="6:8" x14ac:dyDescent="0.45">
      <c r="F1513" s="14" t="s">
        <v>2432</v>
      </c>
      <c r="G1513" s="14">
        <v>5286</v>
      </c>
      <c r="H1513" s="14">
        <v>102</v>
      </c>
    </row>
    <row r="1514" spans="6:8" x14ac:dyDescent="0.45">
      <c r="F1514" s="14" t="s">
        <v>2433</v>
      </c>
      <c r="G1514" s="14">
        <v>2144</v>
      </c>
      <c r="H1514" s="14">
        <v>102</v>
      </c>
    </row>
    <row r="1515" spans="6:8" x14ac:dyDescent="0.45">
      <c r="F1515" s="14" t="s">
        <v>2434</v>
      </c>
      <c r="G1515" s="14">
        <v>5284</v>
      </c>
      <c r="H1515" s="14">
        <v>102</v>
      </c>
    </row>
    <row r="1516" spans="6:8" x14ac:dyDescent="0.45">
      <c r="F1516" s="14" t="s">
        <v>4147</v>
      </c>
      <c r="G1516" s="14">
        <v>651</v>
      </c>
      <c r="H1516" s="14">
        <v>102</v>
      </c>
    </row>
    <row r="1517" spans="6:8" x14ac:dyDescent="0.45">
      <c r="F1517" s="14" t="s">
        <v>2435</v>
      </c>
      <c r="G1517" s="14">
        <v>2145</v>
      </c>
      <c r="H1517" s="14">
        <v>102</v>
      </c>
    </row>
    <row r="1518" spans="6:8" x14ac:dyDescent="0.45">
      <c r="F1518" s="14" t="s">
        <v>2436</v>
      </c>
      <c r="G1518" s="14">
        <v>2146</v>
      </c>
      <c r="H1518" s="14">
        <v>102</v>
      </c>
    </row>
    <row r="1519" spans="6:8" x14ac:dyDescent="0.45">
      <c r="F1519" s="14" t="s">
        <v>2437</v>
      </c>
      <c r="G1519" s="14">
        <v>2147</v>
      </c>
      <c r="H1519" s="14">
        <v>102</v>
      </c>
    </row>
    <row r="1520" spans="6:8" x14ac:dyDescent="0.45">
      <c r="F1520" s="14" t="s">
        <v>2438</v>
      </c>
      <c r="G1520" s="14">
        <v>2148</v>
      </c>
      <c r="H1520" s="14">
        <v>102</v>
      </c>
    </row>
    <row r="1521" spans="6:8" x14ac:dyDescent="0.45">
      <c r="F1521" s="14" t="s">
        <v>2439</v>
      </c>
      <c r="G1521" s="14">
        <v>2149</v>
      </c>
      <c r="H1521" s="14">
        <v>102</v>
      </c>
    </row>
    <row r="1522" spans="6:8" x14ac:dyDescent="0.45">
      <c r="F1522" s="14" t="s">
        <v>2440</v>
      </c>
      <c r="G1522" s="14">
        <v>2151</v>
      </c>
      <c r="H1522" s="14">
        <v>102</v>
      </c>
    </row>
    <row r="1523" spans="6:8" x14ac:dyDescent="0.45">
      <c r="F1523" s="14" t="s">
        <v>2441</v>
      </c>
      <c r="G1523" s="14">
        <v>2152</v>
      </c>
      <c r="H1523" s="14">
        <v>102</v>
      </c>
    </row>
    <row r="1524" spans="6:8" x14ac:dyDescent="0.45">
      <c r="F1524" s="14" t="s">
        <v>2442</v>
      </c>
      <c r="G1524" s="14">
        <v>2153</v>
      </c>
      <c r="H1524" s="14">
        <v>102</v>
      </c>
    </row>
    <row r="1525" spans="6:8" x14ac:dyDescent="0.45">
      <c r="F1525" s="14" t="s">
        <v>2443</v>
      </c>
      <c r="G1525" s="14">
        <v>2154</v>
      </c>
      <c r="H1525" s="14">
        <v>102</v>
      </c>
    </row>
    <row r="1526" spans="6:8" x14ac:dyDescent="0.45">
      <c r="F1526" s="14" t="s">
        <v>2444</v>
      </c>
      <c r="G1526" s="14">
        <v>5285</v>
      </c>
      <c r="H1526" s="14">
        <v>102</v>
      </c>
    </row>
    <row r="1527" spans="6:8" x14ac:dyDescent="0.45">
      <c r="F1527" s="14" t="s">
        <v>2445</v>
      </c>
      <c r="G1527" s="14">
        <v>2155</v>
      </c>
      <c r="H1527" s="14">
        <v>102</v>
      </c>
    </row>
    <row r="1528" spans="6:8" x14ac:dyDescent="0.45">
      <c r="F1528" s="14" t="s">
        <v>2446</v>
      </c>
      <c r="G1528" s="14">
        <v>2156</v>
      </c>
      <c r="H1528" s="14">
        <v>102</v>
      </c>
    </row>
    <row r="1529" spans="6:8" x14ac:dyDescent="0.45">
      <c r="F1529" s="14" t="s">
        <v>2447</v>
      </c>
      <c r="G1529" s="14">
        <v>5060</v>
      </c>
      <c r="H1529" s="14">
        <v>102</v>
      </c>
    </row>
    <row r="1530" spans="6:8" x14ac:dyDescent="0.45">
      <c r="F1530" s="14" t="s">
        <v>2448</v>
      </c>
      <c r="G1530" s="14">
        <v>2157</v>
      </c>
      <c r="H1530" s="14">
        <v>102</v>
      </c>
    </row>
    <row r="1531" spans="6:8" x14ac:dyDescent="0.45">
      <c r="F1531" s="14" t="s">
        <v>2449</v>
      </c>
      <c r="G1531" s="14">
        <v>2158</v>
      </c>
      <c r="H1531" s="14">
        <v>102</v>
      </c>
    </row>
    <row r="1532" spans="6:8" x14ac:dyDescent="0.45">
      <c r="F1532" s="14" t="s">
        <v>2450</v>
      </c>
      <c r="G1532" s="14">
        <v>189</v>
      </c>
      <c r="H1532" s="14">
        <v>102</v>
      </c>
    </row>
    <row r="1533" spans="6:8" x14ac:dyDescent="0.45">
      <c r="F1533" s="14" t="s">
        <v>2451</v>
      </c>
      <c r="G1533" s="14">
        <v>2159</v>
      </c>
      <c r="H1533" s="14">
        <v>102</v>
      </c>
    </row>
    <row r="1534" spans="6:8" x14ac:dyDescent="0.45">
      <c r="F1534" s="14" t="s">
        <v>2452</v>
      </c>
      <c r="G1534" s="14">
        <v>2160</v>
      </c>
      <c r="H1534" s="14">
        <v>102</v>
      </c>
    </row>
    <row r="1535" spans="6:8" x14ac:dyDescent="0.45">
      <c r="F1535" s="14" t="s">
        <v>2453</v>
      </c>
      <c r="G1535" s="14">
        <v>2161</v>
      </c>
      <c r="H1535" s="14">
        <v>102</v>
      </c>
    </row>
    <row r="1536" spans="6:8" x14ac:dyDescent="0.45">
      <c r="F1536" s="14" t="s">
        <v>2454</v>
      </c>
      <c r="G1536" s="14">
        <v>2162</v>
      </c>
      <c r="H1536" s="14">
        <v>102</v>
      </c>
    </row>
    <row r="1537" spans="6:8" x14ac:dyDescent="0.45">
      <c r="F1537" s="14" t="s">
        <v>2455</v>
      </c>
      <c r="G1537" s="14">
        <v>2163</v>
      </c>
      <c r="H1537" s="14">
        <v>102</v>
      </c>
    </row>
    <row r="1538" spans="6:8" x14ac:dyDescent="0.45">
      <c r="F1538" s="14" t="s">
        <v>2456</v>
      </c>
      <c r="G1538" s="14">
        <v>2164</v>
      </c>
      <c r="H1538" s="14">
        <v>102</v>
      </c>
    </row>
    <row r="1539" spans="6:8" x14ac:dyDescent="0.45">
      <c r="F1539" s="14" t="s">
        <v>2457</v>
      </c>
      <c r="G1539" s="14">
        <v>2165</v>
      </c>
      <c r="H1539" s="14">
        <v>102</v>
      </c>
    </row>
    <row r="1540" spans="6:8" x14ac:dyDescent="0.45">
      <c r="F1540" s="14" t="s">
        <v>2458</v>
      </c>
      <c r="G1540" s="14">
        <v>2166</v>
      </c>
      <c r="H1540" s="14">
        <v>102</v>
      </c>
    </row>
    <row r="1541" spans="6:8" x14ac:dyDescent="0.45">
      <c r="F1541" s="14" t="s">
        <v>2459</v>
      </c>
      <c r="G1541" s="14">
        <v>2150</v>
      </c>
      <c r="H1541" s="14">
        <v>102</v>
      </c>
    </row>
    <row r="1542" spans="6:8" x14ac:dyDescent="0.45">
      <c r="F1542" s="14" t="s">
        <v>2460</v>
      </c>
      <c r="G1542" s="14">
        <v>2229</v>
      </c>
      <c r="H1542" s="14">
        <v>103</v>
      </c>
    </row>
    <row r="1543" spans="6:8" x14ac:dyDescent="0.45">
      <c r="F1543" s="14" t="s">
        <v>2461</v>
      </c>
      <c r="G1543" s="14">
        <v>2200</v>
      </c>
      <c r="H1543" s="14">
        <v>103</v>
      </c>
    </row>
    <row r="1544" spans="6:8" x14ac:dyDescent="0.45">
      <c r="F1544" s="14" t="s">
        <v>2462</v>
      </c>
      <c r="G1544" s="14">
        <v>2230</v>
      </c>
      <c r="H1544" s="14">
        <v>103</v>
      </c>
    </row>
    <row r="1545" spans="6:8" x14ac:dyDescent="0.45">
      <c r="F1545" s="14" t="s">
        <v>2463</v>
      </c>
      <c r="G1545" s="14">
        <v>2219</v>
      </c>
      <c r="H1545" s="14">
        <v>103</v>
      </c>
    </row>
    <row r="1546" spans="6:8" x14ac:dyDescent="0.45">
      <c r="F1546" s="14" t="s">
        <v>2464</v>
      </c>
      <c r="G1546" s="14">
        <v>2202</v>
      </c>
      <c r="H1546" s="14">
        <v>103</v>
      </c>
    </row>
    <row r="1547" spans="6:8" x14ac:dyDescent="0.45">
      <c r="F1547" s="14" t="s">
        <v>2525</v>
      </c>
      <c r="G1547" s="14">
        <v>2225</v>
      </c>
      <c r="H1547" s="14">
        <v>103</v>
      </c>
    </row>
    <row r="1548" spans="6:8" x14ac:dyDescent="0.45">
      <c r="F1548" s="14" t="s">
        <v>2526</v>
      </c>
      <c r="G1548" s="14">
        <v>2206</v>
      </c>
      <c r="H1548" s="14">
        <v>103</v>
      </c>
    </row>
    <row r="1549" spans="6:8" x14ac:dyDescent="0.45">
      <c r="F1549" s="14" t="s">
        <v>2527</v>
      </c>
      <c r="G1549" s="14">
        <v>2207</v>
      </c>
      <c r="H1549" s="14">
        <v>103</v>
      </c>
    </row>
    <row r="1550" spans="6:8" x14ac:dyDescent="0.45">
      <c r="F1550" s="14" t="s">
        <v>2528</v>
      </c>
      <c r="G1550" s="14">
        <v>5104</v>
      </c>
      <c r="H1550" s="14">
        <v>103</v>
      </c>
    </row>
    <row r="1551" spans="6:8" x14ac:dyDescent="0.45">
      <c r="F1551" s="14" t="s">
        <v>2529</v>
      </c>
      <c r="G1551" s="14">
        <v>2208</v>
      </c>
      <c r="H1551" s="14">
        <v>103</v>
      </c>
    </row>
    <row r="1552" spans="6:8" x14ac:dyDescent="0.45">
      <c r="F1552" s="14" t="s">
        <v>2530</v>
      </c>
      <c r="G1552" s="14">
        <v>2210</v>
      </c>
      <c r="H1552" s="14">
        <v>103</v>
      </c>
    </row>
    <row r="1553" spans="6:8" x14ac:dyDescent="0.45">
      <c r="F1553" s="14" t="s">
        <v>2531</v>
      </c>
      <c r="G1553" s="14">
        <v>2209</v>
      </c>
      <c r="H1553" s="14">
        <v>103</v>
      </c>
    </row>
    <row r="1554" spans="6:8" x14ac:dyDescent="0.45">
      <c r="F1554" s="14" t="s">
        <v>1387</v>
      </c>
      <c r="G1554" s="14">
        <v>652</v>
      </c>
      <c r="H1554" s="14">
        <v>103</v>
      </c>
    </row>
    <row r="1555" spans="6:8" x14ac:dyDescent="0.45">
      <c r="F1555" s="14" t="s">
        <v>2532</v>
      </c>
      <c r="G1555" s="14">
        <v>2226</v>
      </c>
      <c r="H1555" s="14">
        <v>103</v>
      </c>
    </row>
    <row r="1556" spans="6:8" x14ac:dyDescent="0.45">
      <c r="F1556" s="14" t="s">
        <v>2533</v>
      </c>
      <c r="G1556" s="14">
        <v>2212</v>
      </c>
      <c r="H1556" s="14">
        <v>103</v>
      </c>
    </row>
    <row r="1557" spans="6:8" x14ac:dyDescent="0.45">
      <c r="F1557" s="14" t="s">
        <v>2534</v>
      </c>
      <c r="G1557" s="14">
        <v>2227</v>
      </c>
      <c r="H1557" s="14">
        <v>103</v>
      </c>
    </row>
    <row r="1558" spans="6:8" x14ac:dyDescent="0.45">
      <c r="F1558" s="14" t="s">
        <v>2535</v>
      </c>
      <c r="G1558" s="14">
        <v>2213</v>
      </c>
      <c r="H1558" s="14">
        <v>103</v>
      </c>
    </row>
    <row r="1559" spans="6:8" x14ac:dyDescent="0.45">
      <c r="F1559" s="14" t="s">
        <v>2746</v>
      </c>
      <c r="G1559" s="14">
        <v>2204</v>
      </c>
      <c r="H1559" s="14">
        <v>103</v>
      </c>
    </row>
    <row r="1560" spans="6:8" x14ac:dyDescent="0.45">
      <c r="F1560" s="14" t="s">
        <v>2747</v>
      </c>
      <c r="G1560" s="14">
        <v>2214</v>
      </c>
      <c r="H1560" s="14">
        <v>103</v>
      </c>
    </row>
    <row r="1561" spans="6:8" x14ac:dyDescent="0.45">
      <c r="F1561" s="14" t="s">
        <v>2748</v>
      </c>
      <c r="G1561" s="14">
        <v>2220</v>
      </c>
      <c r="H1561" s="14">
        <v>103</v>
      </c>
    </row>
    <row r="1562" spans="6:8" x14ac:dyDescent="0.45">
      <c r="F1562" s="14" t="s">
        <v>2749</v>
      </c>
      <c r="G1562" s="14">
        <v>2221</v>
      </c>
      <c r="H1562" s="14">
        <v>103</v>
      </c>
    </row>
    <row r="1563" spans="6:8" x14ac:dyDescent="0.45">
      <c r="F1563" s="14" t="s">
        <v>2750</v>
      </c>
      <c r="G1563" s="14">
        <v>2215</v>
      </c>
      <c r="H1563" s="14">
        <v>103</v>
      </c>
    </row>
    <row r="1564" spans="6:8" x14ac:dyDescent="0.45">
      <c r="F1564" s="14" t="s">
        <v>2751</v>
      </c>
      <c r="G1564" s="14">
        <v>5105</v>
      </c>
      <c r="H1564" s="14">
        <v>103</v>
      </c>
    </row>
    <row r="1565" spans="6:8" x14ac:dyDescent="0.45">
      <c r="F1565" s="14" t="s">
        <v>2752</v>
      </c>
      <c r="G1565" s="14">
        <v>5106</v>
      </c>
      <c r="H1565" s="14">
        <v>103</v>
      </c>
    </row>
    <row r="1566" spans="6:8" x14ac:dyDescent="0.45">
      <c r="F1566" s="14" t="s">
        <v>2753</v>
      </c>
      <c r="G1566" s="14">
        <v>2222</v>
      </c>
      <c r="H1566" s="14">
        <v>103</v>
      </c>
    </row>
    <row r="1567" spans="6:8" x14ac:dyDescent="0.45">
      <c r="F1567" s="14" t="s">
        <v>2754</v>
      </c>
      <c r="G1567" s="14">
        <v>2203</v>
      </c>
      <c r="H1567" s="14">
        <v>103</v>
      </c>
    </row>
    <row r="1568" spans="6:8" x14ac:dyDescent="0.45">
      <c r="F1568" s="14" t="s">
        <v>2755</v>
      </c>
      <c r="G1568" s="14">
        <v>2223</v>
      </c>
      <c r="H1568" s="14">
        <v>103</v>
      </c>
    </row>
    <row r="1569" spans="6:8" x14ac:dyDescent="0.45">
      <c r="F1569" s="14" t="s">
        <v>2756</v>
      </c>
      <c r="G1569" s="14">
        <v>2228</v>
      </c>
      <c r="H1569" s="14">
        <v>103</v>
      </c>
    </row>
    <row r="1570" spans="6:8" x14ac:dyDescent="0.45">
      <c r="F1570" s="14" t="s">
        <v>2757</v>
      </c>
      <c r="G1570" s="14">
        <v>2224</v>
      </c>
      <c r="H1570" s="14">
        <v>103</v>
      </c>
    </row>
    <row r="1571" spans="6:8" x14ac:dyDescent="0.45">
      <c r="F1571" s="14" t="s">
        <v>2758</v>
      </c>
      <c r="G1571" s="14">
        <v>2308</v>
      </c>
      <c r="H1571" s="14">
        <v>104</v>
      </c>
    </row>
    <row r="1572" spans="6:8" x14ac:dyDescent="0.45">
      <c r="F1572" s="14" t="s">
        <v>2759</v>
      </c>
      <c r="G1572" s="14">
        <v>2309</v>
      </c>
      <c r="H1572" s="14">
        <v>104</v>
      </c>
    </row>
    <row r="1573" spans="6:8" x14ac:dyDescent="0.45">
      <c r="F1573" s="14" t="s">
        <v>2761</v>
      </c>
      <c r="G1573" s="14">
        <v>2310</v>
      </c>
      <c r="H1573" s="14">
        <v>104</v>
      </c>
    </row>
    <row r="1574" spans="6:8" x14ac:dyDescent="0.45">
      <c r="F1574" s="14" t="s">
        <v>2762</v>
      </c>
      <c r="G1574" s="14">
        <v>2311</v>
      </c>
      <c r="H1574" s="14">
        <v>104</v>
      </c>
    </row>
    <row r="1575" spans="6:8" x14ac:dyDescent="0.45">
      <c r="F1575" s="14" t="s">
        <v>2763</v>
      </c>
      <c r="G1575" s="14">
        <v>2324</v>
      </c>
      <c r="H1575" s="14">
        <v>104</v>
      </c>
    </row>
    <row r="1576" spans="6:8" x14ac:dyDescent="0.45">
      <c r="F1576" s="14" t="s">
        <v>2764</v>
      </c>
      <c r="G1576" s="14">
        <v>2318</v>
      </c>
      <c r="H1576" s="14">
        <v>104</v>
      </c>
    </row>
    <row r="1577" spans="6:8" x14ac:dyDescent="0.45">
      <c r="F1577" s="14" t="s">
        <v>2765</v>
      </c>
      <c r="G1577" s="14">
        <v>2312</v>
      </c>
      <c r="H1577" s="14">
        <v>104</v>
      </c>
    </row>
    <row r="1578" spans="6:8" x14ac:dyDescent="0.45">
      <c r="F1578" s="14" t="s">
        <v>2766</v>
      </c>
      <c r="G1578" s="14">
        <v>2320</v>
      </c>
      <c r="H1578" s="14">
        <v>104</v>
      </c>
    </row>
    <row r="1579" spans="6:8" x14ac:dyDescent="0.45">
      <c r="F1579" s="14" t="s">
        <v>2767</v>
      </c>
      <c r="G1579" s="14">
        <v>2313</v>
      </c>
      <c r="H1579" s="14">
        <v>104</v>
      </c>
    </row>
    <row r="1580" spans="6:8" x14ac:dyDescent="0.45">
      <c r="F1580" s="14" t="s">
        <v>2768</v>
      </c>
      <c r="G1580" s="14">
        <v>2314</v>
      </c>
      <c r="H1580" s="14">
        <v>104</v>
      </c>
    </row>
    <row r="1581" spans="6:8" x14ac:dyDescent="0.45">
      <c r="F1581" s="14" t="s">
        <v>2769</v>
      </c>
      <c r="G1581" s="14">
        <v>2315</v>
      </c>
      <c r="H1581" s="14">
        <v>104</v>
      </c>
    </row>
    <row r="1582" spans="6:8" x14ac:dyDescent="0.45">
      <c r="F1582" s="14" t="s">
        <v>2969</v>
      </c>
      <c r="G1582" s="14">
        <v>2316</v>
      </c>
      <c r="H1582" s="14">
        <v>104</v>
      </c>
    </row>
    <row r="1583" spans="6:8" x14ac:dyDescent="0.45">
      <c r="F1583" s="14" t="s">
        <v>2970</v>
      </c>
      <c r="G1583" s="14">
        <v>2317</v>
      </c>
      <c r="H1583" s="14">
        <v>104</v>
      </c>
    </row>
    <row r="1584" spans="6:8" x14ac:dyDescent="0.45">
      <c r="F1584" s="14" t="s">
        <v>4148</v>
      </c>
      <c r="G1584" s="14">
        <v>653</v>
      </c>
      <c r="H1584" s="14">
        <v>104</v>
      </c>
    </row>
    <row r="1585" spans="6:8" x14ac:dyDescent="0.45">
      <c r="F1585" s="14" t="s">
        <v>2971</v>
      </c>
      <c r="G1585" s="14">
        <v>2319</v>
      </c>
      <c r="H1585" s="14">
        <v>104</v>
      </c>
    </row>
    <row r="1586" spans="6:8" x14ac:dyDescent="0.45">
      <c r="F1586" s="14" t="s">
        <v>2972</v>
      </c>
      <c r="G1586" s="14">
        <v>2321</v>
      </c>
      <c r="H1586" s="14">
        <v>104</v>
      </c>
    </row>
    <row r="1587" spans="6:8" x14ac:dyDescent="0.45">
      <c r="F1587" s="14" t="s">
        <v>2973</v>
      </c>
      <c r="G1587" s="14">
        <v>2322</v>
      </c>
      <c r="H1587" s="14">
        <v>104</v>
      </c>
    </row>
    <row r="1588" spans="6:8" x14ac:dyDescent="0.45">
      <c r="F1588" s="14" t="s">
        <v>2974</v>
      </c>
      <c r="G1588" s="14">
        <v>2325</v>
      </c>
      <c r="H1588" s="14">
        <v>104</v>
      </c>
    </row>
    <row r="1589" spans="6:8" x14ac:dyDescent="0.45">
      <c r="F1589" s="14" t="s">
        <v>2975</v>
      </c>
      <c r="G1589" s="14">
        <v>2323</v>
      </c>
      <c r="H1589" s="14">
        <v>104</v>
      </c>
    </row>
    <row r="1590" spans="6:8" x14ac:dyDescent="0.45">
      <c r="F1590" s="14" t="s">
        <v>2976</v>
      </c>
      <c r="G1590" s="14">
        <v>1596</v>
      </c>
      <c r="H1590" s="14">
        <v>105</v>
      </c>
    </row>
    <row r="1591" spans="6:8" x14ac:dyDescent="0.45">
      <c r="F1591" s="14" t="s">
        <v>2977</v>
      </c>
      <c r="G1591" s="14">
        <v>1597</v>
      </c>
      <c r="H1591" s="14">
        <v>105</v>
      </c>
    </row>
    <row r="1592" spans="6:8" x14ac:dyDescent="0.45">
      <c r="F1592" s="14" t="s">
        <v>2978</v>
      </c>
      <c r="G1592" s="14">
        <v>1598</v>
      </c>
      <c r="H1592" s="14">
        <v>105</v>
      </c>
    </row>
    <row r="1593" spans="6:8" x14ac:dyDescent="0.45">
      <c r="F1593" s="14" t="s">
        <v>2979</v>
      </c>
      <c r="G1593" s="14">
        <v>1599</v>
      </c>
      <c r="H1593" s="14">
        <v>105</v>
      </c>
    </row>
    <row r="1594" spans="6:8" x14ac:dyDescent="0.45">
      <c r="F1594" s="14" t="s">
        <v>2980</v>
      </c>
      <c r="G1594" s="14">
        <v>1600</v>
      </c>
      <c r="H1594" s="14">
        <v>105</v>
      </c>
    </row>
    <row r="1595" spans="6:8" x14ac:dyDescent="0.45">
      <c r="F1595" s="14" t="s">
        <v>2981</v>
      </c>
      <c r="G1595" s="14">
        <v>1601</v>
      </c>
      <c r="H1595" s="14">
        <v>105</v>
      </c>
    </row>
    <row r="1596" spans="6:8" x14ac:dyDescent="0.45">
      <c r="F1596" s="14" t="s">
        <v>2982</v>
      </c>
      <c r="G1596" s="14">
        <v>1602</v>
      </c>
      <c r="H1596" s="14">
        <v>105</v>
      </c>
    </row>
    <row r="1597" spans="6:8" x14ac:dyDescent="0.45">
      <c r="F1597" s="14" t="s">
        <v>4149</v>
      </c>
      <c r="G1597" s="14">
        <v>654</v>
      </c>
      <c r="H1597" s="14">
        <v>105</v>
      </c>
    </row>
    <row r="1598" spans="6:8" x14ac:dyDescent="0.45">
      <c r="F1598" s="14" t="s">
        <v>2983</v>
      </c>
      <c r="G1598" s="14">
        <v>1603</v>
      </c>
      <c r="H1598" s="14">
        <v>105</v>
      </c>
    </row>
    <row r="1599" spans="6:8" x14ac:dyDescent="0.45">
      <c r="F1599" s="14" t="s">
        <v>2984</v>
      </c>
      <c r="G1599" s="14">
        <v>1604</v>
      </c>
      <c r="H1599" s="14">
        <v>105</v>
      </c>
    </row>
    <row r="1600" spans="6:8" x14ac:dyDescent="0.45">
      <c r="F1600" s="14" t="s">
        <v>2985</v>
      </c>
      <c r="G1600" s="14">
        <v>1605</v>
      </c>
      <c r="H1600" s="14">
        <v>105</v>
      </c>
    </row>
    <row r="1601" spans="6:8" x14ac:dyDescent="0.45">
      <c r="F1601" s="14" t="s">
        <v>2986</v>
      </c>
      <c r="G1601" s="14">
        <v>1607</v>
      </c>
      <c r="H1601" s="14">
        <v>105</v>
      </c>
    </row>
    <row r="1602" spans="6:8" x14ac:dyDescent="0.45">
      <c r="F1602" s="14" t="s">
        <v>2987</v>
      </c>
      <c r="G1602" s="14">
        <v>1606</v>
      </c>
      <c r="H1602" s="14">
        <v>105</v>
      </c>
    </row>
    <row r="1603" spans="6:8" x14ac:dyDescent="0.45">
      <c r="F1603" s="14" t="s">
        <v>2988</v>
      </c>
      <c r="G1603" s="14">
        <v>1608</v>
      </c>
      <c r="H1603" s="14">
        <v>105</v>
      </c>
    </row>
    <row r="1604" spans="6:8" x14ac:dyDescent="0.45">
      <c r="F1604" s="14" t="s">
        <v>2989</v>
      </c>
      <c r="G1604" s="14">
        <v>1609</v>
      </c>
      <c r="H1604" s="14">
        <v>105</v>
      </c>
    </row>
    <row r="1605" spans="6:8" x14ac:dyDescent="0.45">
      <c r="F1605" s="14" t="s">
        <v>2990</v>
      </c>
      <c r="G1605" s="14">
        <v>1610</v>
      </c>
      <c r="H1605" s="14">
        <v>105</v>
      </c>
    </row>
    <row r="1606" spans="6:8" x14ac:dyDescent="0.45">
      <c r="F1606" s="14" t="s">
        <v>2991</v>
      </c>
      <c r="G1606" s="14">
        <v>1611</v>
      </c>
      <c r="H1606" s="14">
        <v>105</v>
      </c>
    </row>
    <row r="1607" spans="6:8" x14ac:dyDescent="0.45">
      <c r="F1607" s="14" t="s">
        <v>2992</v>
      </c>
      <c r="G1607" s="14">
        <v>1612</v>
      </c>
      <c r="H1607" s="14">
        <v>105</v>
      </c>
    </row>
    <row r="1608" spans="6:8" x14ac:dyDescent="0.45">
      <c r="F1608" s="14" t="s">
        <v>2993</v>
      </c>
      <c r="G1608" s="14">
        <v>1613</v>
      </c>
      <c r="H1608" s="14">
        <v>105</v>
      </c>
    </row>
    <row r="1609" spans="6:8" x14ac:dyDescent="0.45">
      <c r="F1609" s="14" t="s">
        <v>2994</v>
      </c>
      <c r="G1609" s="14">
        <v>1614</v>
      </c>
      <c r="H1609" s="14">
        <v>105</v>
      </c>
    </row>
    <row r="1610" spans="6:8" x14ac:dyDescent="0.45">
      <c r="F1610" s="14" t="s">
        <v>2995</v>
      </c>
      <c r="G1610" s="14">
        <v>1615</v>
      </c>
      <c r="H1610" s="14">
        <v>105</v>
      </c>
    </row>
    <row r="1611" spans="6:8" x14ac:dyDescent="0.45">
      <c r="F1611" s="14" t="s">
        <v>2996</v>
      </c>
      <c r="G1611" s="14">
        <v>1616</v>
      </c>
      <c r="H1611" s="14">
        <v>105</v>
      </c>
    </row>
    <row r="1612" spans="6:8" x14ac:dyDescent="0.45">
      <c r="F1612" s="14" t="s">
        <v>2997</v>
      </c>
      <c r="G1612" s="14">
        <v>1617</v>
      </c>
      <c r="H1612" s="14">
        <v>105</v>
      </c>
    </row>
    <row r="1613" spans="6:8" x14ac:dyDescent="0.45">
      <c r="F1613" s="14" t="s">
        <v>1946</v>
      </c>
      <c r="G1613" s="14">
        <v>1618</v>
      </c>
      <c r="H1613" s="14">
        <v>105</v>
      </c>
    </row>
    <row r="1614" spans="6:8" x14ac:dyDescent="0.45">
      <c r="F1614" s="14" t="s">
        <v>2998</v>
      </c>
      <c r="G1614" s="14">
        <v>1619</v>
      </c>
      <c r="H1614" s="14">
        <v>105</v>
      </c>
    </row>
    <row r="1615" spans="6:8" x14ac:dyDescent="0.45">
      <c r="F1615" s="14" t="s">
        <v>2999</v>
      </c>
      <c r="G1615" s="14">
        <v>1620</v>
      </c>
      <c r="H1615" s="14">
        <v>105</v>
      </c>
    </row>
    <row r="1616" spans="6:8" x14ac:dyDescent="0.45">
      <c r="F1616" s="14" t="s">
        <v>3000</v>
      </c>
      <c r="G1616" s="14">
        <v>1621</v>
      </c>
      <c r="H1616" s="14">
        <v>105</v>
      </c>
    </row>
    <row r="1617" spans="6:8" x14ac:dyDescent="0.45">
      <c r="F1617" s="14" t="s">
        <v>3001</v>
      </c>
      <c r="G1617" s="14">
        <v>2232</v>
      </c>
      <c r="H1617" s="14">
        <v>106</v>
      </c>
    </row>
    <row r="1618" spans="6:8" x14ac:dyDescent="0.45">
      <c r="F1618" s="14" t="s">
        <v>3002</v>
      </c>
      <c r="G1618" s="14">
        <v>2233</v>
      </c>
      <c r="H1618" s="14">
        <v>106</v>
      </c>
    </row>
    <row r="1619" spans="6:8" x14ac:dyDescent="0.45">
      <c r="F1619" s="14" t="s">
        <v>3003</v>
      </c>
      <c r="G1619" s="14">
        <v>2234</v>
      </c>
      <c r="H1619" s="14">
        <v>106</v>
      </c>
    </row>
    <row r="1620" spans="6:8" x14ac:dyDescent="0.45">
      <c r="F1620" s="14" t="s">
        <v>3004</v>
      </c>
      <c r="G1620" s="14">
        <v>2235</v>
      </c>
      <c r="H1620" s="14">
        <v>106</v>
      </c>
    </row>
    <row r="1621" spans="6:8" x14ac:dyDescent="0.45">
      <c r="F1621" s="14" t="s">
        <v>4151</v>
      </c>
      <c r="G1621" s="14">
        <v>655</v>
      </c>
      <c r="H1621" s="14">
        <v>106</v>
      </c>
    </row>
    <row r="1622" spans="6:8" x14ac:dyDescent="0.45">
      <c r="F1622" s="14" t="s">
        <v>3005</v>
      </c>
      <c r="G1622" s="14">
        <v>2236</v>
      </c>
      <c r="H1622" s="14">
        <v>106</v>
      </c>
    </row>
    <row r="1623" spans="6:8" x14ac:dyDescent="0.45">
      <c r="F1623" s="14" t="s">
        <v>3006</v>
      </c>
      <c r="G1623" s="14">
        <v>2237</v>
      </c>
      <c r="H1623" s="14">
        <v>106</v>
      </c>
    </row>
    <row r="1624" spans="6:8" x14ac:dyDescent="0.45">
      <c r="F1624" s="14" t="s">
        <v>3007</v>
      </c>
      <c r="G1624" s="14">
        <v>2238</v>
      </c>
      <c r="H1624" s="14">
        <v>107</v>
      </c>
    </row>
    <row r="1625" spans="6:8" x14ac:dyDescent="0.45">
      <c r="F1625" s="14" t="s">
        <v>2793</v>
      </c>
      <c r="G1625" s="14">
        <v>2239</v>
      </c>
      <c r="H1625" s="14">
        <v>107</v>
      </c>
    </row>
    <row r="1626" spans="6:8" x14ac:dyDescent="0.45">
      <c r="F1626" s="14" t="s">
        <v>2794</v>
      </c>
      <c r="G1626" s="14">
        <v>2240</v>
      </c>
      <c r="H1626" s="14">
        <v>107</v>
      </c>
    </row>
    <row r="1627" spans="6:8" x14ac:dyDescent="0.45">
      <c r="F1627" s="14" t="s">
        <v>2795</v>
      </c>
      <c r="G1627" s="14">
        <v>2241</v>
      </c>
      <c r="H1627" s="14">
        <v>107</v>
      </c>
    </row>
    <row r="1628" spans="6:8" x14ac:dyDescent="0.45">
      <c r="F1628" s="14" t="s">
        <v>2796</v>
      </c>
      <c r="G1628" s="14">
        <v>2242</v>
      </c>
      <c r="H1628" s="14">
        <v>107</v>
      </c>
    </row>
    <row r="1629" spans="6:8" x14ac:dyDescent="0.45">
      <c r="F1629" s="14" t="s">
        <v>2797</v>
      </c>
      <c r="G1629" s="14">
        <v>2243</v>
      </c>
      <c r="H1629" s="14">
        <v>107</v>
      </c>
    </row>
    <row r="1630" spans="6:8" x14ac:dyDescent="0.45">
      <c r="F1630" s="14" t="s">
        <v>4152</v>
      </c>
      <c r="G1630" s="14">
        <v>656</v>
      </c>
      <c r="H1630" s="14">
        <v>107</v>
      </c>
    </row>
    <row r="1631" spans="6:8" x14ac:dyDescent="0.45">
      <c r="F1631" s="14" t="s">
        <v>2798</v>
      </c>
      <c r="G1631" s="14">
        <v>2244</v>
      </c>
      <c r="H1631" s="14">
        <v>107</v>
      </c>
    </row>
    <row r="1632" spans="6:8" x14ac:dyDescent="0.45">
      <c r="F1632" s="14" t="s">
        <v>2799</v>
      </c>
      <c r="G1632" s="14">
        <v>2245</v>
      </c>
      <c r="H1632" s="14">
        <v>107</v>
      </c>
    </row>
    <row r="1633" spans="6:8" x14ac:dyDescent="0.45">
      <c r="F1633" s="14" t="s">
        <v>2800</v>
      </c>
      <c r="G1633" s="14">
        <v>2246</v>
      </c>
      <c r="H1633" s="14">
        <v>107</v>
      </c>
    </row>
    <row r="1634" spans="6:8" x14ac:dyDescent="0.45">
      <c r="F1634" s="14" t="s">
        <v>2801</v>
      </c>
      <c r="G1634" s="14">
        <v>2247</v>
      </c>
      <c r="H1634" s="14">
        <v>107</v>
      </c>
    </row>
    <row r="1635" spans="6:8" x14ac:dyDescent="0.45">
      <c r="F1635" s="14" t="s">
        <v>2802</v>
      </c>
      <c r="G1635" s="14">
        <v>2248</v>
      </c>
      <c r="H1635" s="14">
        <v>107</v>
      </c>
    </row>
    <row r="1636" spans="6:8" x14ac:dyDescent="0.45">
      <c r="F1636" s="14" t="s">
        <v>2803</v>
      </c>
      <c r="G1636" s="14">
        <v>2249</v>
      </c>
      <c r="H1636" s="14">
        <v>107</v>
      </c>
    </row>
    <row r="1637" spans="6:8" x14ac:dyDescent="0.45">
      <c r="F1637" s="14" t="s">
        <v>2804</v>
      </c>
      <c r="G1637" s="14">
        <v>2250</v>
      </c>
      <c r="H1637" s="14">
        <v>107</v>
      </c>
    </row>
    <row r="1638" spans="6:8" x14ac:dyDescent="0.45">
      <c r="F1638" s="14" t="s">
        <v>2805</v>
      </c>
      <c r="G1638" s="14">
        <v>2251</v>
      </c>
      <c r="H1638" s="14">
        <v>107</v>
      </c>
    </row>
    <row r="1639" spans="6:8" x14ac:dyDescent="0.45">
      <c r="F1639" s="14" t="s">
        <v>2806</v>
      </c>
      <c r="G1639" s="14">
        <v>2252</v>
      </c>
      <c r="H1639" s="14">
        <v>107</v>
      </c>
    </row>
    <row r="1640" spans="6:8" x14ac:dyDescent="0.45">
      <c r="F1640" s="14" t="s">
        <v>2807</v>
      </c>
      <c r="G1640" s="14">
        <v>2253</v>
      </c>
      <c r="H1640" s="14">
        <v>107</v>
      </c>
    </row>
    <row r="1641" spans="6:8" x14ac:dyDescent="0.45">
      <c r="F1641" s="14" t="s">
        <v>2814</v>
      </c>
      <c r="G1641" s="14">
        <v>2254</v>
      </c>
      <c r="H1641" s="14">
        <v>107</v>
      </c>
    </row>
    <row r="1642" spans="6:8" x14ac:dyDescent="0.45">
      <c r="F1642" s="14" t="s">
        <v>2815</v>
      </c>
      <c r="G1642" s="14">
        <v>2255</v>
      </c>
      <c r="H1642" s="14">
        <v>107</v>
      </c>
    </row>
    <row r="1643" spans="6:8" x14ac:dyDescent="0.45">
      <c r="F1643" s="14" t="s">
        <v>2816</v>
      </c>
      <c r="G1643" s="14">
        <v>2256</v>
      </c>
      <c r="H1643" s="14">
        <v>107</v>
      </c>
    </row>
    <row r="1644" spans="6:8" x14ac:dyDescent="0.45">
      <c r="F1644" s="14" t="s">
        <v>2817</v>
      </c>
      <c r="G1644" s="14">
        <v>2257</v>
      </c>
      <c r="H1644" s="14">
        <v>107</v>
      </c>
    </row>
    <row r="1645" spans="6:8" x14ac:dyDescent="0.45">
      <c r="F1645" s="14" t="s">
        <v>2818</v>
      </c>
      <c r="G1645" s="14">
        <v>2373</v>
      </c>
      <c r="H1645" s="14">
        <v>108</v>
      </c>
    </row>
    <row r="1646" spans="6:8" x14ac:dyDescent="0.45">
      <c r="F1646" s="14" t="s">
        <v>2819</v>
      </c>
      <c r="G1646" s="14">
        <v>2374</v>
      </c>
      <c r="H1646" s="14">
        <v>108</v>
      </c>
    </row>
    <row r="1647" spans="6:8" x14ac:dyDescent="0.45">
      <c r="F1647" s="14" t="s">
        <v>4153</v>
      </c>
      <c r="G1647" s="14">
        <v>657</v>
      </c>
      <c r="H1647" s="14">
        <v>108</v>
      </c>
    </row>
    <row r="1648" spans="6:8" x14ac:dyDescent="0.45">
      <c r="F1648" s="14" t="s">
        <v>1726</v>
      </c>
      <c r="G1648" s="14">
        <v>2386</v>
      </c>
      <c r="H1648" s="14">
        <v>108</v>
      </c>
    </row>
    <row r="1649" spans="6:8" x14ac:dyDescent="0.45">
      <c r="F1649" s="14" t="s">
        <v>2820</v>
      </c>
      <c r="G1649" s="14">
        <v>2375</v>
      </c>
      <c r="H1649" s="14">
        <v>108</v>
      </c>
    </row>
    <row r="1650" spans="6:8" x14ac:dyDescent="0.45">
      <c r="F1650" s="14" t="s">
        <v>1310</v>
      </c>
      <c r="G1650" s="14">
        <v>2376</v>
      </c>
      <c r="H1650" s="14">
        <v>108</v>
      </c>
    </row>
    <row r="1651" spans="6:8" x14ac:dyDescent="0.45">
      <c r="F1651" s="14" t="s">
        <v>4445</v>
      </c>
      <c r="G1651" s="14">
        <v>2377</v>
      </c>
      <c r="H1651" s="14">
        <v>108</v>
      </c>
    </row>
    <row r="1652" spans="6:8" x14ac:dyDescent="0.45">
      <c r="F1652" s="14" t="s">
        <v>2821</v>
      </c>
      <c r="G1652" s="14">
        <v>2378</v>
      </c>
      <c r="H1652" s="14">
        <v>108</v>
      </c>
    </row>
    <row r="1653" spans="6:8" x14ac:dyDescent="0.45">
      <c r="F1653" s="14" t="s">
        <v>2822</v>
      </c>
      <c r="G1653" s="14">
        <v>2379</v>
      </c>
      <c r="H1653" s="14">
        <v>108</v>
      </c>
    </row>
    <row r="1654" spans="6:8" x14ac:dyDescent="0.45">
      <c r="F1654" s="14" t="s">
        <v>2823</v>
      </c>
      <c r="G1654" s="14">
        <v>2380</v>
      </c>
      <c r="H1654" s="14">
        <v>108</v>
      </c>
    </row>
    <row r="1655" spans="6:8" x14ac:dyDescent="0.45">
      <c r="F1655" s="14" t="s">
        <v>4446</v>
      </c>
      <c r="G1655" s="14">
        <v>2381</v>
      </c>
      <c r="H1655" s="14">
        <v>108</v>
      </c>
    </row>
    <row r="1656" spans="6:8" x14ac:dyDescent="0.45">
      <c r="F1656" s="14" t="s">
        <v>4405</v>
      </c>
      <c r="G1656" s="14">
        <v>2382</v>
      </c>
      <c r="H1656" s="14">
        <v>108</v>
      </c>
    </row>
    <row r="1657" spans="6:8" x14ac:dyDescent="0.45">
      <c r="F1657" s="14" t="s">
        <v>4450</v>
      </c>
      <c r="G1657" s="14">
        <v>2383</v>
      </c>
      <c r="H1657" s="14">
        <v>108</v>
      </c>
    </row>
    <row r="1658" spans="6:8" x14ac:dyDescent="0.45">
      <c r="F1658" s="14" t="s">
        <v>2824</v>
      </c>
      <c r="G1658" s="14">
        <v>2384</v>
      </c>
      <c r="H1658" s="14">
        <v>108</v>
      </c>
    </row>
    <row r="1659" spans="6:8" x14ac:dyDescent="0.45">
      <c r="F1659" s="14" t="s">
        <v>2825</v>
      </c>
      <c r="G1659" s="14">
        <v>2385</v>
      </c>
      <c r="H1659" s="14">
        <v>108</v>
      </c>
    </row>
    <row r="1660" spans="6:8" x14ac:dyDescent="0.45">
      <c r="F1660" s="14" t="s">
        <v>4281</v>
      </c>
      <c r="G1660" s="14">
        <v>658</v>
      </c>
      <c r="H1660" s="14">
        <v>109</v>
      </c>
    </row>
    <row r="1661" spans="6:8" x14ac:dyDescent="0.45">
      <c r="F1661" s="14" t="s">
        <v>2826</v>
      </c>
      <c r="G1661" s="14">
        <v>2326</v>
      </c>
      <c r="H1661" s="14">
        <v>110</v>
      </c>
    </row>
    <row r="1662" spans="6:8" x14ac:dyDescent="0.45">
      <c r="F1662" s="14" t="s">
        <v>2827</v>
      </c>
      <c r="G1662" s="14">
        <v>2327</v>
      </c>
      <c r="H1662" s="14">
        <v>110</v>
      </c>
    </row>
    <row r="1663" spans="6:8" x14ac:dyDescent="0.45">
      <c r="F1663" s="14" t="s">
        <v>4337</v>
      </c>
      <c r="G1663" s="14">
        <v>5265</v>
      </c>
      <c r="H1663" s="14">
        <v>110</v>
      </c>
    </row>
    <row r="1664" spans="6:8" x14ac:dyDescent="0.45">
      <c r="F1664" s="14" t="s">
        <v>12</v>
      </c>
      <c r="G1664" s="14">
        <v>2328</v>
      </c>
      <c r="H1664" s="14">
        <v>110</v>
      </c>
    </row>
    <row r="1665" spans="6:8" x14ac:dyDescent="0.45">
      <c r="F1665" s="14" t="s">
        <v>13</v>
      </c>
      <c r="G1665" s="14">
        <v>2329</v>
      </c>
      <c r="H1665" s="14">
        <v>110</v>
      </c>
    </row>
    <row r="1666" spans="6:8" x14ac:dyDescent="0.45">
      <c r="F1666" s="14" t="s">
        <v>14</v>
      </c>
      <c r="G1666" s="14">
        <v>2330</v>
      </c>
      <c r="H1666" s="14">
        <v>110</v>
      </c>
    </row>
    <row r="1667" spans="6:8" x14ac:dyDescent="0.45">
      <c r="F1667" s="14" t="s">
        <v>15</v>
      </c>
      <c r="G1667" s="14">
        <v>2331</v>
      </c>
      <c r="H1667" s="14">
        <v>110</v>
      </c>
    </row>
    <row r="1668" spans="6:8" x14ac:dyDescent="0.45">
      <c r="F1668" s="14" t="s">
        <v>16</v>
      </c>
      <c r="G1668" s="14">
        <v>2332</v>
      </c>
      <c r="H1668" s="14">
        <v>110</v>
      </c>
    </row>
    <row r="1669" spans="6:8" x14ac:dyDescent="0.45">
      <c r="F1669" s="14" t="s">
        <v>17</v>
      </c>
      <c r="G1669" s="14">
        <v>2333</v>
      </c>
      <c r="H1669" s="14">
        <v>110</v>
      </c>
    </row>
    <row r="1670" spans="6:8" x14ac:dyDescent="0.45">
      <c r="F1670" s="14" t="s">
        <v>18</v>
      </c>
      <c r="G1670" s="14">
        <v>2334</v>
      </c>
      <c r="H1670" s="14">
        <v>110</v>
      </c>
    </row>
    <row r="1671" spans="6:8" x14ac:dyDescent="0.45">
      <c r="F1671" s="14" t="s">
        <v>19</v>
      </c>
      <c r="G1671" s="14">
        <v>2335</v>
      </c>
      <c r="H1671" s="14">
        <v>110</v>
      </c>
    </row>
    <row r="1672" spans="6:8" x14ac:dyDescent="0.45">
      <c r="F1672" s="14" t="s">
        <v>2864</v>
      </c>
      <c r="G1672" s="14">
        <v>2336</v>
      </c>
      <c r="H1672" s="14">
        <v>110</v>
      </c>
    </row>
    <row r="1673" spans="6:8" x14ac:dyDescent="0.45">
      <c r="F1673" s="14" t="s">
        <v>2865</v>
      </c>
      <c r="G1673" s="14">
        <v>2337</v>
      </c>
      <c r="H1673" s="14">
        <v>110</v>
      </c>
    </row>
    <row r="1674" spans="6:8" x14ac:dyDescent="0.45">
      <c r="F1674" s="14" t="s">
        <v>2866</v>
      </c>
      <c r="G1674" s="14">
        <v>2338</v>
      </c>
      <c r="H1674" s="14">
        <v>110</v>
      </c>
    </row>
    <row r="1675" spans="6:8" x14ac:dyDescent="0.45">
      <c r="F1675" s="14" t="s">
        <v>2867</v>
      </c>
      <c r="G1675" s="14">
        <v>2339</v>
      </c>
      <c r="H1675" s="14">
        <v>110</v>
      </c>
    </row>
    <row r="1676" spans="6:8" x14ac:dyDescent="0.45">
      <c r="F1676" s="14" t="s">
        <v>2868</v>
      </c>
      <c r="G1676" s="14">
        <v>2340</v>
      </c>
      <c r="H1676" s="14">
        <v>110</v>
      </c>
    </row>
    <row r="1677" spans="6:8" x14ac:dyDescent="0.45">
      <c r="F1677" s="14" t="s">
        <v>2869</v>
      </c>
      <c r="G1677" s="14">
        <v>2341</v>
      </c>
      <c r="H1677" s="14">
        <v>110</v>
      </c>
    </row>
    <row r="1678" spans="6:8" x14ac:dyDescent="0.45">
      <c r="F1678" s="14" t="s">
        <v>4154</v>
      </c>
      <c r="G1678" s="14">
        <v>659</v>
      </c>
      <c r="H1678" s="14">
        <v>110</v>
      </c>
    </row>
    <row r="1679" spans="6:8" x14ac:dyDescent="0.45">
      <c r="F1679" s="14" t="s">
        <v>2870</v>
      </c>
      <c r="G1679" s="14">
        <v>2342</v>
      </c>
      <c r="H1679" s="14">
        <v>110</v>
      </c>
    </row>
    <row r="1680" spans="6:8" x14ac:dyDescent="0.45">
      <c r="F1680" s="14" t="s">
        <v>2871</v>
      </c>
      <c r="G1680" s="14">
        <v>2343</v>
      </c>
      <c r="H1680" s="14">
        <v>110</v>
      </c>
    </row>
    <row r="1681" spans="6:8" x14ac:dyDescent="0.45">
      <c r="F1681" s="14" t="s">
        <v>2872</v>
      </c>
      <c r="G1681" s="14">
        <v>2344</v>
      </c>
      <c r="H1681" s="14">
        <v>110</v>
      </c>
    </row>
    <row r="1682" spans="6:8" x14ac:dyDescent="0.45">
      <c r="F1682" s="14" t="s">
        <v>2873</v>
      </c>
      <c r="G1682" s="14">
        <v>2345</v>
      </c>
      <c r="H1682" s="14">
        <v>110</v>
      </c>
    </row>
    <row r="1683" spans="6:8" x14ac:dyDescent="0.45">
      <c r="F1683" s="14" t="s">
        <v>2874</v>
      </c>
      <c r="G1683" s="14">
        <v>2346</v>
      </c>
      <c r="H1683" s="14">
        <v>110</v>
      </c>
    </row>
    <row r="1684" spans="6:8" x14ac:dyDescent="0.45">
      <c r="F1684" s="14" t="s">
        <v>2875</v>
      </c>
      <c r="G1684" s="14">
        <v>2347</v>
      </c>
      <c r="H1684" s="14">
        <v>110</v>
      </c>
    </row>
    <row r="1685" spans="6:8" x14ac:dyDescent="0.45">
      <c r="F1685" s="14" t="s">
        <v>2876</v>
      </c>
      <c r="G1685" s="14">
        <v>2348</v>
      </c>
      <c r="H1685" s="14">
        <v>110</v>
      </c>
    </row>
    <row r="1686" spans="6:8" x14ac:dyDescent="0.45">
      <c r="F1686" s="14" t="s">
        <v>2877</v>
      </c>
      <c r="G1686" s="14">
        <v>2349</v>
      </c>
      <c r="H1686" s="14">
        <v>110</v>
      </c>
    </row>
    <row r="1687" spans="6:8" x14ac:dyDescent="0.45">
      <c r="F1687" s="14" t="s">
        <v>2878</v>
      </c>
      <c r="G1687" s="14">
        <v>2350</v>
      </c>
      <c r="H1687" s="14">
        <v>110</v>
      </c>
    </row>
    <row r="1688" spans="6:8" x14ac:dyDescent="0.45">
      <c r="F1688" s="14" t="s">
        <v>2879</v>
      </c>
      <c r="G1688" s="14">
        <v>2351</v>
      </c>
      <c r="H1688" s="14">
        <v>110</v>
      </c>
    </row>
    <row r="1689" spans="6:8" x14ac:dyDescent="0.45">
      <c r="F1689" s="14" t="s">
        <v>2880</v>
      </c>
      <c r="G1689" s="14">
        <v>2352</v>
      </c>
      <c r="H1689" s="14">
        <v>110</v>
      </c>
    </row>
    <row r="1690" spans="6:8" x14ac:dyDescent="0.45">
      <c r="F1690" s="14" t="s">
        <v>2881</v>
      </c>
      <c r="G1690" s="14">
        <v>2353</v>
      </c>
      <c r="H1690" s="14">
        <v>110</v>
      </c>
    </row>
    <row r="1691" spans="6:8" x14ac:dyDescent="0.45">
      <c r="F1691" s="14" t="s">
        <v>2882</v>
      </c>
      <c r="G1691" s="14">
        <v>2354</v>
      </c>
      <c r="H1691" s="14">
        <v>110</v>
      </c>
    </row>
    <row r="1692" spans="6:8" x14ac:dyDescent="0.45">
      <c r="F1692" s="14" t="s">
        <v>2883</v>
      </c>
      <c r="G1692" s="14">
        <v>2355</v>
      </c>
      <c r="H1692" s="14">
        <v>110</v>
      </c>
    </row>
    <row r="1693" spans="6:8" x14ac:dyDescent="0.45">
      <c r="F1693" s="14" t="s">
        <v>2884</v>
      </c>
      <c r="G1693" s="14">
        <v>2356</v>
      </c>
      <c r="H1693" s="14">
        <v>110</v>
      </c>
    </row>
    <row r="1694" spans="6:8" x14ac:dyDescent="0.45">
      <c r="F1694" s="14" t="s">
        <v>2885</v>
      </c>
      <c r="G1694" s="14">
        <v>2372</v>
      </c>
      <c r="H1694" s="14">
        <v>110</v>
      </c>
    </row>
    <row r="1695" spans="6:8" x14ac:dyDescent="0.45">
      <c r="F1695" s="14" t="s">
        <v>2967</v>
      </c>
      <c r="G1695" s="14">
        <v>2357</v>
      </c>
      <c r="H1695" s="14">
        <v>110</v>
      </c>
    </row>
    <row r="1696" spans="6:8" x14ac:dyDescent="0.45">
      <c r="F1696" s="14" t="s">
        <v>2968</v>
      </c>
      <c r="G1696" s="14">
        <v>2358</v>
      </c>
      <c r="H1696" s="14">
        <v>110</v>
      </c>
    </row>
    <row r="1697" spans="6:8" x14ac:dyDescent="0.45">
      <c r="F1697" s="14" t="s">
        <v>2672</v>
      </c>
      <c r="G1697" s="14">
        <v>2359</v>
      </c>
      <c r="H1697" s="14">
        <v>110</v>
      </c>
    </row>
    <row r="1698" spans="6:8" x14ac:dyDescent="0.45">
      <c r="F1698" s="14" t="s">
        <v>2673</v>
      </c>
      <c r="G1698" s="14">
        <v>2360</v>
      </c>
      <c r="H1698" s="14">
        <v>110</v>
      </c>
    </row>
    <row r="1699" spans="6:8" x14ac:dyDescent="0.45">
      <c r="F1699" s="14" t="s">
        <v>2674</v>
      </c>
      <c r="G1699" s="14">
        <v>2361</v>
      </c>
      <c r="H1699" s="14">
        <v>110</v>
      </c>
    </row>
    <row r="1700" spans="6:8" x14ac:dyDescent="0.45">
      <c r="F1700" s="14" t="s">
        <v>2675</v>
      </c>
      <c r="G1700" s="14">
        <v>2362</v>
      </c>
      <c r="H1700" s="14">
        <v>110</v>
      </c>
    </row>
    <row r="1701" spans="6:8" x14ac:dyDescent="0.45">
      <c r="F1701" s="14" t="s">
        <v>2676</v>
      </c>
      <c r="G1701" s="14">
        <v>2363</v>
      </c>
      <c r="H1701" s="14">
        <v>110</v>
      </c>
    </row>
    <row r="1702" spans="6:8" x14ac:dyDescent="0.45">
      <c r="F1702" s="14" t="s">
        <v>2677</v>
      </c>
      <c r="G1702" s="14">
        <v>2364</v>
      </c>
      <c r="H1702" s="14">
        <v>110</v>
      </c>
    </row>
    <row r="1703" spans="6:8" x14ac:dyDescent="0.45">
      <c r="F1703" s="14" t="s">
        <v>2678</v>
      </c>
      <c r="G1703" s="14">
        <v>2365</v>
      </c>
      <c r="H1703" s="14">
        <v>110</v>
      </c>
    </row>
    <row r="1704" spans="6:8" x14ac:dyDescent="0.45">
      <c r="F1704" s="14" t="s">
        <v>2679</v>
      </c>
      <c r="G1704" s="14">
        <v>2366</v>
      </c>
      <c r="H1704" s="14">
        <v>110</v>
      </c>
    </row>
    <row r="1705" spans="6:8" x14ac:dyDescent="0.45">
      <c r="F1705" s="14" t="s">
        <v>2680</v>
      </c>
      <c r="G1705" s="14">
        <v>2367</v>
      </c>
      <c r="H1705" s="14">
        <v>110</v>
      </c>
    </row>
    <row r="1706" spans="6:8" x14ac:dyDescent="0.45">
      <c r="F1706" s="14" t="s">
        <v>2681</v>
      </c>
      <c r="G1706" s="14">
        <v>2368</v>
      </c>
      <c r="H1706" s="14">
        <v>110</v>
      </c>
    </row>
    <row r="1707" spans="6:8" x14ac:dyDescent="0.45">
      <c r="F1707" s="14" t="s">
        <v>2682</v>
      </c>
      <c r="G1707" s="14">
        <v>2369</v>
      </c>
      <c r="H1707" s="14">
        <v>110</v>
      </c>
    </row>
    <row r="1708" spans="6:8" x14ac:dyDescent="0.45">
      <c r="F1708" s="14" t="s">
        <v>2683</v>
      </c>
      <c r="G1708" s="14">
        <v>2370</v>
      </c>
      <c r="H1708" s="14">
        <v>110</v>
      </c>
    </row>
    <row r="1709" spans="6:8" x14ac:dyDescent="0.45">
      <c r="F1709" s="14" t="s">
        <v>2684</v>
      </c>
      <c r="G1709" s="14">
        <v>2371</v>
      </c>
      <c r="H1709" s="14">
        <v>110</v>
      </c>
    </row>
    <row r="1710" spans="6:8" x14ac:dyDescent="0.45">
      <c r="F1710" s="14" t="s">
        <v>4284</v>
      </c>
      <c r="G1710" s="14">
        <v>660</v>
      </c>
      <c r="H1710" s="14">
        <v>259</v>
      </c>
    </row>
    <row r="1711" spans="6:8" x14ac:dyDescent="0.45">
      <c r="F1711" s="14" t="s">
        <v>4155</v>
      </c>
      <c r="G1711" s="14">
        <v>661</v>
      </c>
      <c r="H1711" s="14">
        <v>111</v>
      </c>
    </row>
    <row r="1712" spans="6:8" x14ac:dyDescent="0.45">
      <c r="F1712" s="14" t="s">
        <v>4287</v>
      </c>
      <c r="G1712" s="14">
        <v>662</v>
      </c>
      <c r="H1712" s="14">
        <v>260</v>
      </c>
    </row>
    <row r="1713" spans="6:8" x14ac:dyDescent="0.45">
      <c r="F1713" s="14" t="s">
        <v>2685</v>
      </c>
      <c r="G1713" s="14">
        <v>5067</v>
      </c>
      <c r="H1713" s="14">
        <v>112</v>
      </c>
    </row>
    <row r="1714" spans="6:8" x14ac:dyDescent="0.45">
      <c r="F1714" s="14" t="s">
        <v>2686</v>
      </c>
      <c r="G1714" s="14">
        <v>5068</v>
      </c>
      <c r="H1714" s="14">
        <v>112</v>
      </c>
    </row>
    <row r="1715" spans="6:8" x14ac:dyDescent="0.45">
      <c r="F1715" s="14" t="s">
        <v>2687</v>
      </c>
      <c r="G1715" s="14">
        <v>2387</v>
      </c>
      <c r="H1715" s="14">
        <v>112</v>
      </c>
    </row>
    <row r="1716" spans="6:8" x14ac:dyDescent="0.45">
      <c r="F1716" s="14" t="s">
        <v>2688</v>
      </c>
      <c r="G1716" s="14">
        <v>2389</v>
      </c>
      <c r="H1716" s="14">
        <v>112</v>
      </c>
    </row>
    <row r="1717" spans="6:8" x14ac:dyDescent="0.45">
      <c r="F1717" s="14" t="s">
        <v>2689</v>
      </c>
      <c r="G1717" s="14">
        <v>2390</v>
      </c>
      <c r="H1717" s="14">
        <v>112</v>
      </c>
    </row>
    <row r="1718" spans="6:8" x14ac:dyDescent="0.45">
      <c r="F1718" s="14" t="s">
        <v>3008</v>
      </c>
      <c r="G1718" s="14">
        <v>2391</v>
      </c>
      <c r="H1718" s="14">
        <v>112</v>
      </c>
    </row>
    <row r="1719" spans="6:8" x14ac:dyDescent="0.45">
      <c r="F1719" s="14" t="s">
        <v>3009</v>
      </c>
      <c r="G1719" s="14">
        <v>2392</v>
      </c>
      <c r="H1719" s="14">
        <v>112</v>
      </c>
    </row>
    <row r="1720" spans="6:8" x14ac:dyDescent="0.45">
      <c r="F1720" s="14" t="s">
        <v>3010</v>
      </c>
      <c r="G1720" s="14">
        <v>2393</v>
      </c>
      <c r="H1720" s="14">
        <v>112</v>
      </c>
    </row>
    <row r="1721" spans="6:8" x14ac:dyDescent="0.45">
      <c r="F1721" s="14" t="s">
        <v>3011</v>
      </c>
      <c r="G1721" s="14">
        <v>2394</v>
      </c>
      <c r="H1721" s="14">
        <v>112</v>
      </c>
    </row>
    <row r="1722" spans="6:8" x14ac:dyDescent="0.45">
      <c r="F1722" s="14" t="s">
        <v>3012</v>
      </c>
      <c r="G1722" s="14">
        <v>5069</v>
      </c>
      <c r="H1722" s="14">
        <v>112</v>
      </c>
    </row>
    <row r="1723" spans="6:8" x14ac:dyDescent="0.45">
      <c r="F1723" s="14" t="s">
        <v>4156</v>
      </c>
      <c r="G1723" s="14">
        <v>663</v>
      </c>
      <c r="H1723" s="14">
        <v>112</v>
      </c>
    </row>
    <row r="1724" spans="6:8" x14ac:dyDescent="0.45">
      <c r="F1724" s="14" t="s">
        <v>3013</v>
      </c>
      <c r="G1724" s="14">
        <v>2388</v>
      </c>
      <c r="H1724" s="14">
        <v>112</v>
      </c>
    </row>
    <row r="1725" spans="6:8" x14ac:dyDescent="0.45">
      <c r="F1725" s="14" t="s">
        <v>3014</v>
      </c>
      <c r="G1725" s="14">
        <v>5070</v>
      </c>
      <c r="H1725" s="14">
        <v>112</v>
      </c>
    </row>
    <row r="1726" spans="6:8" x14ac:dyDescent="0.45">
      <c r="F1726" s="14" t="s">
        <v>4289</v>
      </c>
      <c r="G1726" s="14">
        <v>664</v>
      </c>
      <c r="H1726" s="14">
        <v>261</v>
      </c>
    </row>
    <row r="1727" spans="6:8" x14ac:dyDescent="0.45">
      <c r="F1727" s="14" t="s">
        <v>3015</v>
      </c>
      <c r="G1727" s="14">
        <v>2445</v>
      </c>
      <c r="H1727" s="14">
        <v>113</v>
      </c>
    </row>
    <row r="1728" spans="6:8" x14ac:dyDescent="0.45">
      <c r="F1728" s="14" t="s">
        <v>3016</v>
      </c>
      <c r="G1728" s="14">
        <v>2446</v>
      </c>
      <c r="H1728" s="14">
        <v>113</v>
      </c>
    </row>
    <row r="1729" spans="6:8" x14ac:dyDescent="0.45">
      <c r="F1729" s="14" t="s">
        <v>3017</v>
      </c>
      <c r="G1729" s="14">
        <v>2447</v>
      </c>
      <c r="H1729" s="14">
        <v>113</v>
      </c>
    </row>
    <row r="1730" spans="6:8" x14ac:dyDescent="0.45">
      <c r="F1730" s="14" t="s">
        <v>3018</v>
      </c>
      <c r="G1730" s="14">
        <v>2448</v>
      </c>
      <c r="H1730" s="14">
        <v>113</v>
      </c>
    </row>
    <row r="1731" spans="6:8" x14ac:dyDescent="0.45">
      <c r="F1731" s="14" t="s">
        <v>3019</v>
      </c>
      <c r="G1731" s="14">
        <v>2449</v>
      </c>
      <c r="H1731" s="14">
        <v>113</v>
      </c>
    </row>
    <row r="1732" spans="6:8" x14ac:dyDescent="0.45">
      <c r="F1732" s="14" t="s">
        <v>3020</v>
      </c>
      <c r="G1732" s="14">
        <v>2450</v>
      </c>
      <c r="H1732" s="14">
        <v>113</v>
      </c>
    </row>
    <row r="1733" spans="6:8" x14ac:dyDescent="0.45">
      <c r="F1733" s="14" t="s">
        <v>3021</v>
      </c>
      <c r="G1733" s="14">
        <v>2451</v>
      </c>
      <c r="H1733" s="14">
        <v>113</v>
      </c>
    </row>
    <row r="1734" spans="6:8" x14ac:dyDescent="0.45">
      <c r="F1734" s="14" t="s">
        <v>1149</v>
      </c>
      <c r="G1734" s="14">
        <v>665</v>
      </c>
      <c r="H1734" s="14">
        <v>113</v>
      </c>
    </row>
    <row r="1735" spans="6:8" x14ac:dyDescent="0.45">
      <c r="F1735" s="14" t="s">
        <v>3022</v>
      </c>
      <c r="G1735" s="14">
        <v>2452</v>
      </c>
      <c r="H1735" s="14">
        <v>113</v>
      </c>
    </row>
    <row r="1736" spans="6:8" x14ac:dyDescent="0.45">
      <c r="F1736" s="14" t="s">
        <v>3023</v>
      </c>
      <c r="G1736" s="14">
        <v>2453</v>
      </c>
      <c r="H1736" s="14">
        <v>113</v>
      </c>
    </row>
    <row r="1737" spans="6:8" x14ac:dyDescent="0.45">
      <c r="F1737" s="14" t="s">
        <v>3024</v>
      </c>
      <c r="G1737" s="14">
        <v>2454</v>
      </c>
      <c r="H1737" s="14">
        <v>113</v>
      </c>
    </row>
    <row r="1738" spans="6:8" x14ac:dyDescent="0.45">
      <c r="F1738" s="14" t="s">
        <v>3025</v>
      </c>
      <c r="G1738" s="14">
        <v>2455</v>
      </c>
      <c r="H1738" s="14">
        <v>113</v>
      </c>
    </row>
    <row r="1739" spans="6:8" x14ac:dyDescent="0.45">
      <c r="F1739" s="14" t="s">
        <v>3026</v>
      </c>
      <c r="G1739" s="14">
        <v>2456</v>
      </c>
      <c r="H1739" s="14">
        <v>113</v>
      </c>
    </row>
    <row r="1740" spans="6:8" x14ac:dyDescent="0.45">
      <c r="F1740" s="14" t="s">
        <v>3027</v>
      </c>
      <c r="G1740" s="14">
        <v>2457</v>
      </c>
      <c r="H1740" s="14">
        <v>113</v>
      </c>
    </row>
    <row r="1741" spans="6:8" x14ac:dyDescent="0.45">
      <c r="F1741" s="14" t="s">
        <v>3028</v>
      </c>
      <c r="G1741" s="14">
        <v>2458</v>
      </c>
      <c r="H1741" s="14">
        <v>113</v>
      </c>
    </row>
    <row r="1742" spans="6:8" x14ac:dyDescent="0.45">
      <c r="F1742" s="14" t="s">
        <v>3029</v>
      </c>
      <c r="G1742" s="14">
        <v>2459</v>
      </c>
      <c r="H1742" s="14">
        <v>113</v>
      </c>
    </row>
    <row r="1743" spans="6:8" x14ac:dyDescent="0.45">
      <c r="F1743" s="14" t="s">
        <v>3030</v>
      </c>
      <c r="G1743" s="14">
        <v>2460</v>
      </c>
      <c r="H1743" s="14">
        <v>113</v>
      </c>
    </row>
    <row r="1744" spans="6:8" x14ac:dyDescent="0.45">
      <c r="F1744" s="14" t="s">
        <v>4493</v>
      </c>
      <c r="G1744" s="14">
        <v>2395</v>
      </c>
      <c r="H1744" s="14">
        <v>114</v>
      </c>
    </row>
    <row r="1745" spans="6:8" x14ac:dyDescent="0.45">
      <c r="F1745" s="14" t="s">
        <v>3031</v>
      </c>
      <c r="G1745" s="14">
        <v>2396</v>
      </c>
      <c r="H1745" s="14">
        <v>114</v>
      </c>
    </row>
    <row r="1746" spans="6:8" x14ac:dyDescent="0.45">
      <c r="F1746" s="14" t="s">
        <v>1850</v>
      </c>
      <c r="G1746" s="14">
        <v>2397</v>
      </c>
      <c r="H1746" s="14">
        <v>114</v>
      </c>
    </row>
    <row r="1747" spans="6:8" x14ac:dyDescent="0.45">
      <c r="F1747" s="14" t="s">
        <v>1150</v>
      </c>
      <c r="G1747" s="14">
        <v>666</v>
      </c>
      <c r="H1747" s="14">
        <v>114</v>
      </c>
    </row>
    <row r="1748" spans="6:8" x14ac:dyDescent="0.45">
      <c r="F1748" s="14" t="s">
        <v>3032</v>
      </c>
      <c r="G1748" s="14">
        <v>2398</v>
      </c>
      <c r="H1748" s="14">
        <v>114</v>
      </c>
    </row>
    <row r="1749" spans="6:8" x14ac:dyDescent="0.45">
      <c r="F1749" s="14" t="s">
        <v>3033</v>
      </c>
      <c r="G1749" s="14">
        <v>2399</v>
      </c>
      <c r="H1749" s="14">
        <v>114</v>
      </c>
    </row>
    <row r="1750" spans="6:8" x14ac:dyDescent="0.45">
      <c r="F1750" s="14" t="s">
        <v>3034</v>
      </c>
      <c r="G1750" s="14">
        <v>2400</v>
      </c>
      <c r="H1750" s="14">
        <v>114</v>
      </c>
    </row>
    <row r="1751" spans="6:8" x14ac:dyDescent="0.45">
      <c r="F1751" s="14" t="s">
        <v>0</v>
      </c>
      <c r="G1751" s="14">
        <v>2401</v>
      </c>
      <c r="H1751" s="14">
        <v>114</v>
      </c>
    </row>
    <row r="1752" spans="6:8" x14ac:dyDescent="0.45">
      <c r="F1752" s="14" t="s">
        <v>1855</v>
      </c>
      <c r="G1752" s="14">
        <v>2402</v>
      </c>
      <c r="H1752" s="14">
        <v>114</v>
      </c>
    </row>
    <row r="1753" spans="6:8" x14ac:dyDescent="0.45">
      <c r="F1753" s="14" t="s">
        <v>4293</v>
      </c>
      <c r="G1753" s="14">
        <v>667</v>
      </c>
      <c r="H1753" s="14">
        <v>262</v>
      </c>
    </row>
    <row r="1754" spans="6:8" x14ac:dyDescent="0.45">
      <c r="F1754" s="14" t="s">
        <v>1</v>
      </c>
      <c r="G1754" s="14">
        <v>2421</v>
      </c>
      <c r="H1754" s="14">
        <v>115</v>
      </c>
    </row>
    <row r="1755" spans="6:8" x14ac:dyDescent="0.45">
      <c r="F1755" s="14" t="s">
        <v>1151</v>
      </c>
      <c r="G1755" s="14">
        <v>668</v>
      </c>
      <c r="H1755" s="14">
        <v>115</v>
      </c>
    </row>
    <row r="1756" spans="6:8" x14ac:dyDescent="0.45">
      <c r="F1756" s="14" t="s">
        <v>2</v>
      </c>
      <c r="G1756" s="14">
        <v>2422</v>
      </c>
      <c r="H1756" s="14">
        <v>115</v>
      </c>
    </row>
    <row r="1757" spans="6:8" x14ac:dyDescent="0.45">
      <c r="F1757" s="14" t="s">
        <v>3</v>
      </c>
      <c r="G1757" s="14">
        <v>2423</v>
      </c>
      <c r="H1757" s="14">
        <v>115</v>
      </c>
    </row>
    <row r="1758" spans="6:8" x14ac:dyDescent="0.45">
      <c r="F1758" s="14" t="s">
        <v>4</v>
      </c>
      <c r="G1758" s="14">
        <v>2410</v>
      </c>
      <c r="H1758" s="14">
        <v>116</v>
      </c>
    </row>
    <row r="1759" spans="6:8" x14ac:dyDescent="0.45">
      <c r="F1759" s="14" t="s">
        <v>5</v>
      </c>
      <c r="G1759" s="14">
        <v>2420</v>
      </c>
      <c r="H1759" s="14">
        <v>116</v>
      </c>
    </row>
    <row r="1760" spans="6:8" x14ac:dyDescent="0.45">
      <c r="F1760" s="14" t="s">
        <v>6</v>
      </c>
      <c r="G1760" s="14">
        <v>2411</v>
      </c>
      <c r="H1760" s="14">
        <v>116</v>
      </c>
    </row>
    <row r="1761" spans="6:8" x14ac:dyDescent="0.45">
      <c r="F1761" s="14" t="s">
        <v>7</v>
      </c>
      <c r="G1761" s="14">
        <v>2413</v>
      </c>
      <c r="H1761" s="14">
        <v>116</v>
      </c>
    </row>
    <row r="1762" spans="6:8" x14ac:dyDescent="0.45">
      <c r="F1762" s="14" t="s">
        <v>8</v>
      </c>
      <c r="G1762" s="14">
        <v>2412</v>
      </c>
      <c r="H1762" s="14">
        <v>116</v>
      </c>
    </row>
    <row r="1763" spans="6:8" x14ac:dyDescent="0.45">
      <c r="F1763" s="14" t="s">
        <v>9</v>
      </c>
      <c r="G1763" s="14">
        <v>2414</v>
      </c>
      <c r="H1763" s="14">
        <v>116</v>
      </c>
    </row>
    <row r="1764" spans="6:8" x14ac:dyDescent="0.45">
      <c r="F1764" s="14" t="s">
        <v>10</v>
      </c>
      <c r="G1764" s="14">
        <v>2415</v>
      </c>
      <c r="H1764" s="14">
        <v>116</v>
      </c>
    </row>
    <row r="1765" spans="6:8" x14ac:dyDescent="0.45">
      <c r="F1765" s="14" t="s">
        <v>11</v>
      </c>
      <c r="G1765" s="14">
        <v>5334</v>
      </c>
      <c r="H1765" s="14">
        <v>116</v>
      </c>
    </row>
    <row r="1766" spans="6:8" x14ac:dyDescent="0.45">
      <c r="F1766" s="14" t="s">
        <v>2770</v>
      </c>
      <c r="G1766" s="14">
        <v>2419</v>
      </c>
      <c r="H1766" s="14">
        <v>116</v>
      </c>
    </row>
    <row r="1767" spans="6:8" x14ac:dyDescent="0.45">
      <c r="F1767" s="14" t="s">
        <v>2771</v>
      </c>
      <c r="G1767" s="14">
        <v>669</v>
      </c>
      <c r="H1767" s="14">
        <v>116</v>
      </c>
    </row>
    <row r="1768" spans="6:8" x14ac:dyDescent="0.45">
      <c r="F1768" s="14" t="s">
        <v>2772</v>
      </c>
      <c r="G1768" s="14">
        <v>5119</v>
      </c>
      <c r="H1768" s="14">
        <v>116</v>
      </c>
    </row>
    <row r="1769" spans="6:8" x14ac:dyDescent="0.45">
      <c r="F1769" s="14" t="s">
        <v>2773</v>
      </c>
      <c r="G1769" s="14">
        <v>2416</v>
      </c>
      <c r="H1769" s="14">
        <v>116</v>
      </c>
    </row>
    <row r="1770" spans="6:8" x14ac:dyDescent="0.45">
      <c r="F1770" s="14" t="s">
        <v>20</v>
      </c>
      <c r="G1770" s="14">
        <v>2417</v>
      </c>
      <c r="H1770" s="14">
        <v>116</v>
      </c>
    </row>
    <row r="1771" spans="6:8" x14ac:dyDescent="0.45">
      <c r="F1771" s="14" t="s">
        <v>21</v>
      </c>
      <c r="G1771" s="14">
        <v>2418</v>
      </c>
      <c r="H1771" s="14">
        <v>116</v>
      </c>
    </row>
    <row r="1772" spans="6:8" x14ac:dyDescent="0.45">
      <c r="F1772" s="14" t="s">
        <v>22</v>
      </c>
      <c r="G1772" s="14">
        <v>2424</v>
      </c>
      <c r="H1772" s="14">
        <v>117</v>
      </c>
    </row>
    <row r="1773" spans="6:8" x14ac:dyDescent="0.45">
      <c r="F1773" s="14" t="s">
        <v>23</v>
      </c>
      <c r="G1773" s="14">
        <v>2425</v>
      </c>
      <c r="H1773" s="14">
        <v>117</v>
      </c>
    </row>
    <row r="1774" spans="6:8" x14ac:dyDescent="0.45">
      <c r="F1774" s="14" t="s">
        <v>24</v>
      </c>
      <c r="G1774" s="14">
        <v>2435</v>
      </c>
      <c r="H1774" s="14">
        <v>117</v>
      </c>
    </row>
    <row r="1775" spans="6:8" x14ac:dyDescent="0.45">
      <c r="F1775" s="14" t="s">
        <v>25</v>
      </c>
      <c r="G1775" s="14">
        <v>2426</v>
      </c>
      <c r="H1775" s="14">
        <v>117</v>
      </c>
    </row>
    <row r="1776" spans="6:8" x14ac:dyDescent="0.45">
      <c r="F1776" s="14" t="s">
        <v>26</v>
      </c>
      <c r="G1776" s="14">
        <v>2436</v>
      </c>
      <c r="H1776" s="14">
        <v>117</v>
      </c>
    </row>
    <row r="1777" spans="6:8" x14ac:dyDescent="0.45">
      <c r="F1777" s="14" t="s">
        <v>27</v>
      </c>
      <c r="G1777" s="14">
        <v>2431</v>
      </c>
      <c r="H1777" s="14">
        <v>117</v>
      </c>
    </row>
    <row r="1778" spans="6:8" x14ac:dyDescent="0.45">
      <c r="F1778" s="14" t="s">
        <v>10</v>
      </c>
      <c r="G1778" s="14">
        <v>2427</v>
      </c>
      <c r="H1778" s="14">
        <v>117</v>
      </c>
    </row>
    <row r="1779" spans="6:8" x14ac:dyDescent="0.45">
      <c r="F1779" s="14" t="s">
        <v>28</v>
      </c>
      <c r="G1779" s="14">
        <v>2437</v>
      </c>
      <c r="H1779" s="14">
        <v>117</v>
      </c>
    </row>
    <row r="1780" spans="6:8" x14ac:dyDescent="0.45">
      <c r="F1780" s="14" t="s">
        <v>29</v>
      </c>
      <c r="G1780" s="14">
        <v>2432</v>
      </c>
      <c r="H1780" s="14">
        <v>117</v>
      </c>
    </row>
    <row r="1781" spans="6:8" x14ac:dyDescent="0.45">
      <c r="F1781" s="14" t="s">
        <v>30</v>
      </c>
      <c r="G1781" s="14">
        <v>2433</v>
      </c>
      <c r="H1781" s="14">
        <v>117</v>
      </c>
    </row>
    <row r="1782" spans="6:8" x14ac:dyDescent="0.45">
      <c r="F1782" s="14" t="s">
        <v>31</v>
      </c>
      <c r="G1782" s="14">
        <v>2428</v>
      </c>
      <c r="H1782" s="14">
        <v>117</v>
      </c>
    </row>
    <row r="1783" spans="6:8" x14ac:dyDescent="0.45">
      <c r="F1783" s="14" t="s">
        <v>32</v>
      </c>
      <c r="G1783" s="14">
        <v>2429</v>
      </c>
      <c r="H1783" s="14">
        <v>117</v>
      </c>
    </row>
    <row r="1784" spans="6:8" x14ac:dyDescent="0.45">
      <c r="F1784" s="14" t="s">
        <v>33</v>
      </c>
      <c r="G1784" s="14">
        <v>2430</v>
      </c>
      <c r="H1784" s="14">
        <v>117</v>
      </c>
    </row>
    <row r="1785" spans="6:8" x14ac:dyDescent="0.45">
      <c r="F1785" s="14" t="s">
        <v>34</v>
      </c>
      <c r="G1785" s="14">
        <v>670</v>
      </c>
      <c r="H1785" s="14">
        <v>117</v>
      </c>
    </row>
    <row r="1786" spans="6:8" x14ac:dyDescent="0.45">
      <c r="F1786" s="14" t="s">
        <v>35</v>
      </c>
      <c r="G1786" s="14">
        <v>2434</v>
      </c>
      <c r="H1786" s="14">
        <v>117</v>
      </c>
    </row>
    <row r="1787" spans="6:8" x14ac:dyDescent="0.45">
      <c r="F1787" s="14" t="s">
        <v>36</v>
      </c>
      <c r="G1787" s="14">
        <v>2438</v>
      </c>
      <c r="H1787" s="14">
        <v>117</v>
      </c>
    </row>
    <row r="1788" spans="6:8" x14ac:dyDescent="0.45">
      <c r="F1788" s="14" t="s">
        <v>37</v>
      </c>
      <c r="G1788" s="14">
        <v>5287</v>
      </c>
      <c r="H1788" s="14">
        <v>117</v>
      </c>
    </row>
    <row r="1789" spans="6:8" x14ac:dyDescent="0.45">
      <c r="F1789" s="14" t="s">
        <v>38</v>
      </c>
      <c r="G1789" s="14">
        <v>2442</v>
      </c>
      <c r="H1789" s="14">
        <v>118</v>
      </c>
    </row>
    <row r="1790" spans="6:8" x14ac:dyDescent="0.45">
      <c r="F1790" s="14" t="s">
        <v>39</v>
      </c>
      <c r="G1790" s="14">
        <v>2444</v>
      </c>
      <c r="H1790" s="14">
        <v>118</v>
      </c>
    </row>
    <row r="1791" spans="6:8" x14ac:dyDescent="0.45">
      <c r="F1791" s="14" t="s">
        <v>40</v>
      </c>
      <c r="G1791" s="14">
        <v>2443</v>
      </c>
      <c r="H1791" s="14">
        <v>118</v>
      </c>
    </row>
    <row r="1792" spans="6:8" x14ac:dyDescent="0.45">
      <c r="F1792" s="14" t="s">
        <v>41</v>
      </c>
      <c r="G1792" s="14">
        <v>2439</v>
      </c>
      <c r="H1792" s="14">
        <v>118</v>
      </c>
    </row>
    <row r="1793" spans="6:8" x14ac:dyDescent="0.45">
      <c r="F1793" s="14" t="s">
        <v>42</v>
      </c>
      <c r="G1793" s="14">
        <v>2441</v>
      </c>
      <c r="H1793" s="14">
        <v>118</v>
      </c>
    </row>
    <row r="1794" spans="6:8" x14ac:dyDescent="0.45">
      <c r="F1794" s="14" t="s">
        <v>1152</v>
      </c>
      <c r="G1794" s="14">
        <v>671</v>
      </c>
      <c r="H1794" s="14">
        <v>118</v>
      </c>
    </row>
    <row r="1795" spans="6:8" x14ac:dyDescent="0.45">
      <c r="F1795" s="14" t="s">
        <v>43</v>
      </c>
      <c r="G1795" s="14">
        <v>5118</v>
      </c>
      <c r="H1795" s="14">
        <v>119</v>
      </c>
    </row>
    <row r="1796" spans="6:8" x14ac:dyDescent="0.45">
      <c r="F1796" s="14" t="s">
        <v>44</v>
      </c>
      <c r="G1796" s="14">
        <v>2403</v>
      </c>
      <c r="H1796" s="14">
        <v>119</v>
      </c>
    </row>
    <row r="1797" spans="6:8" x14ac:dyDescent="0.45">
      <c r="F1797" s="14" t="s">
        <v>45</v>
      </c>
      <c r="G1797" s="14">
        <v>2404</v>
      </c>
      <c r="H1797" s="14">
        <v>119</v>
      </c>
    </row>
    <row r="1798" spans="6:8" x14ac:dyDescent="0.45">
      <c r="F1798" s="14" t="s">
        <v>46</v>
      </c>
      <c r="G1798" s="14">
        <v>2405</v>
      </c>
      <c r="H1798" s="14">
        <v>119</v>
      </c>
    </row>
    <row r="1799" spans="6:8" x14ac:dyDescent="0.45">
      <c r="F1799" s="14" t="s">
        <v>4068</v>
      </c>
      <c r="G1799" s="14">
        <v>672</v>
      </c>
      <c r="H1799" s="14">
        <v>119</v>
      </c>
    </row>
    <row r="1800" spans="6:8" x14ac:dyDescent="0.45">
      <c r="F1800" s="14" t="s">
        <v>47</v>
      </c>
      <c r="G1800" s="14">
        <v>2406</v>
      </c>
      <c r="H1800" s="14">
        <v>119</v>
      </c>
    </row>
    <row r="1801" spans="6:8" x14ac:dyDescent="0.45">
      <c r="F1801" s="14" t="s">
        <v>48</v>
      </c>
      <c r="G1801" s="14">
        <v>2407</v>
      </c>
      <c r="H1801" s="14">
        <v>119</v>
      </c>
    </row>
    <row r="1802" spans="6:8" x14ac:dyDescent="0.45">
      <c r="F1802" s="14" t="s">
        <v>49</v>
      </c>
      <c r="G1802" s="14">
        <v>2408</v>
      </c>
      <c r="H1802" s="14">
        <v>119</v>
      </c>
    </row>
    <row r="1803" spans="6:8" x14ac:dyDescent="0.45">
      <c r="F1803" s="14" t="s">
        <v>50</v>
      </c>
      <c r="G1803" s="14">
        <v>2409</v>
      </c>
      <c r="H1803" s="14">
        <v>119</v>
      </c>
    </row>
    <row r="1804" spans="6:8" x14ac:dyDescent="0.45">
      <c r="F1804" s="14" t="s">
        <v>51</v>
      </c>
      <c r="G1804" s="14">
        <v>2464</v>
      </c>
      <c r="H1804" s="14">
        <v>120</v>
      </c>
    </row>
    <row r="1805" spans="6:8" x14ac:dyDescent="0.45">
      <c r="F1805" s="14" t="s">
        <v>52</v>
      </c>
      <c r="G1805" s="14">
        <v>2476</v>
      </c>
      <c r="H1805" s="14">
        <v>120</v>
      </c>
    </row>
    <row r="1806" spans="6:8" x14ac:dyDescent="0.45">
      <c r="F1806" s="14" t="s">
        <v>53</v>
      </c>
      <c r="G1806" s="14">
        <v>2477</v>
      </c>
      <c r="H1806" s="14">
        <v>120</v>
      </c>
    </row>
    <row r="1807" spans="6:8" x14ac:dyDescent="0.45">
      <c r="F1807" s="14" t="s">
        <v>54</v>
      </c>
      <c r="G1807" s="14">
        <v>2465</v>
      </c>
      <c r="H1807" s="14">
        <v>120</v>
      </c>
    </row>
    <row r="1808" spans="6:8" x14ac:dyDescent="0.45">
      <c r="F1808" s="14" t="s">
        <v>55</v>
      </c>
      <c r="G1808" s="14">
        <v>2466</v>
      </c>
      <c r="H1808" s="14">
        <v>120</v>
      </c>
    </row>
    <row r="1809" spans="6:8" x14ac:dyDescent="0.45">
      <c r="F1809" s="14" t="s">
        <v>2912</v>
      </c>
      <c r="G1809" s="14">
        <v>2470</v>
      </c>
      <c r="H1809" s="14">
        <v>120</v>
      </c>
    </row>
    <row r="1810" spans="6:8" x14ac:dyDescent="0.45">
      <c r="F1810" s="14" t="s">
        <v>4301</v>
      </c>
      <c r="G1810" s="14">
        <v>673</v>
      </c>
      <c r="H1810" s="14">
        <v>120</v>
      </c>
    </row>
    <row r="1811" spans="6:8" x14ac:dyDescent="0.45">
      <c r="F1811" s="14" t="s">
        <v>2914</v>
      </c>
      <c r="G1811" s="14">
        <v>2471</v>
      </c>
      <c r="H1811" s="14">
        <v>120</v>
      </c>
    </row>
    <row r="1812" spans="6:8" x14ac:dyDescent="0.45">
      <c r="F1812" s="14" t="s">
        <v>2915</v>
      </c>
      <c r="G1812" s="14">
        <v>2472</v>
      </c>
      <c r="H1812" s="14">
        <v>120</v>
      </c>
    </row>
    <row r="1813" spans="6:8" x14ac:dyDescent="0.45">
      <c r="F1813" s="14" t="s">
        <v>2916</v>
      </c>
      <c r="G1813" s="14">
        <v>2467</v>
      </c>
      <c r="H1813" s="14">
        <v>120</v>
      </c>
    </row>
    <row r="1814" spans="6:8" x14ac:dyDescent="0.45">
      <c r="F1814" s="14" t="s">
        <v>2917</v>
      </c>
      <c r="G1814" s="14">
        <v>2473</v>
      </c>
      <c r="H1814" s="14">
        <v>120</v>
      </c>
    </row>
    <row r="1815" spans="6:8" x14ac:dyDescent="0.45">
      <c r="F1815" s="14" t="s">
        <v>2918</v>
      </c>
      <c r="G1815" s="14">
        <v>2474</v>
      </c>
      <c r="H1815" s="14">
        <v>120</v>
      </c>
    </row>
    <row r="1816" spans="6:8" x14ac:dyDescent="0.45">
      <c r="F1816" s="14" t="s">
        <v>2919</v>
      </c>
      <c r="G1816" s="14">
        <v>2475</v>
      </c>
      <c r="H1816" s="14">
        <v>120</v>
      </c>
    </row>
    <row r="1817" spans="6:8" x14ac:dyDescent="0.45">
      <c r="F1817" s="14" t="s">
        <v>2920</v>
      </c>
      <c r="G1817" s="14">
        <v>2478</v>
      </c>
      <c r="H1817" s="14">
        <v>120</v>
      </c>
    </row>
    <row r="1818" spans="6:8" x14ac:dyDescent="0.45">
      <c r="F1818" s="14" t="s">
        <v>2921</v>
      </c>
      <c r="G1818" s="14">
        <v>2479</v>
      </c>
      <c r="H1818" s="14">
        <v>120</v>
      </c>
    </row>
    <row r="1819" spans="6:8" x14ac:dyDescent="0.45">
      <c r="F1819" s="14" t="s">
        <v>2922</v>
      </c>
      <c r="G1819" s="14">
        <v>2480</v>
      </c>
      <c r="H1819" s="14">
        <v>120</v>
      </c>
    </row>
    <row r="1820" spans="6:8" x14ac:dyDescent="0.45">
      <c r="F1820" s="14" t="s">
        <v>2923</v>
      </c>
      <c r="G1820" s="14">
        <v>2468</v>
      </c>
      <c r="H1820" s="14">
        <v>120</v>
      </c>
    </row>
    <row r="1821" spans="6:8" x14ac:dyDescent="0.45">
      <c r="F1821" s="14" t="s">
        <v>2924</v>
      </c>
      <c r="G1821" s="14">
        <v>2469</v>
      </c>
      <c r="H1821" s="14">
        <v>120</v>
      </c>
    </row>
    <row r="1822" spans="6:8" x14ac:dyDescent="0.45">
      <c r="F1822" s="14" t="s">
        <v>2925</v>
      </c>
      <c r="G1822" s="14">
        <v>2486</v>
      </c>
      <c r="H1822" s="14">
        <v>121</v>
      </c>
    </row>
    <row r="1823" spans="6:8" x14ac:dyDescent="0.45">
      <c r="F1823" s="14" t="s">
        <v>2926</v>
      </c>
      <c r="G1823" s="14">
        <v>2487</v>
      </c>
      <c r="H1823" s="14">
        <v>121</v>
      </c>
    </row>
    <row r="1824" spans="6:8" x14ac:dyDescent="0.45">
      <c r="F1824" s="14" t="s">
        <v>74</v>
      </c>
      <c r="G1824" s="14">
        <v>2488</v>
      </c>
      <c r="H1824" s="14">
        <v>121</v>
      </c>
    </row>
    <row r="1825" spans="6:8" x14ac:dyDescent="0.45">
      <c r="F1825" s="14" t="s">
        <v>75</v>
      </c>
      <c r="G1825" s="14">
        <v>2489</v>
      </c>
      <c r="H1825" s="14">
        <v>121</v>
      </c>
    </row>
    <row r="1826" spans="6:8" x14ac:dyDescent="0.45">
      <c r="F1826" s="14" t="s">
        <v>76</v>
      </c>
      <c r="G1826" s="14">
        <v>2490</v>
      </c>
      <c r="H1826" s="14">
        <v>121</v>
      </c>
    </row>
    <row r="1827" spans="6:8" x14ac:dyDescent="0.45">
      <c r="F1827" s="14" t="s">
        <v>77</v>
      </c>
      <c r="G1827" s="14">
        <v>2491</v>
      </c>
      <c r="H1827" s="14">
        <v>121</v>
      </c>
    </row>
    <row r="1828" spans="6:8" x14ac:dyDescent="0.45">
      <c r="F1828" s="14" t="s">
        <v>78</v>
      </c>
      <c r="G1828" s="14">
        <v>2492</v>
      </c>
      <c r="H1828" s="14">
        <v>121</v>
      </c>
    </row>
    <row r="1829" spans="6:8" x14ac:dyDescent="0.45">
      <c r="F1829" s="14" t="s">
        <v>79</v>
      </c>
      <c r="G1829" s="14">
        <v>2493</v>
      </c>
      <c r="H1829" s="14">
        <v>121</v>
      </c>
    </row>
    <row r="1830" spans="6:8" x14ac:dyDescent="0.45">
      <c r="F1830" s="14" t="s">
        <v>80</v>
      </c>
      <c r="G1830" s="14">
        <v>2494</v>
      </c>
      <c r="H1830" s="14">
        <v>121</v>
      </c>
    </row>
    <row r="1831" spans="6:8" x14ac:dyDescent="0.45">
      <c r="F1831" s="14" t="s">
        <v>81</v>
      </c>
      <c r="G1831" s="14">
        <v>2495</v>
      </c>
      <c r="H1831" s="14">
        <v>121</v>
      </c>
    </row>
    <row r="1832" spans="6:8" x14ac:dyDescent="0.45">
      <c r="F1832" s="14" t="s">
        <v>82</v>
      </c>
      <c r="G1832" s="14">
        <v>2496</v>
      </c>
      <c r="H1832" s="14">
        <v>121</v>
      </c>
    </row>
    <row r="1833" spans="6:8" x14ac:dyDescent="0.45">
      <c r="F1833" s="14" t="s">
        <v>2776</v>
      </c>
      <c r="G1833" s="14">
        <v>2497</v>
      </c>
      <c r="H1833" s="14">
        <v>121</v>
      </c>
    </row>
    <row r="1834" spans="6:8" x14ac:dyDescent="0.45">
      <c r="F1834" s="14" t="s">
        <v>2777</v>
      </c>
      <c r="G1834" s="14">
        <v>2498</v>
      </c>
      <c r="H1834" s="14">
        <v>121</v>
      </c>
    </row>
    <row r="1835" spans="6:8" x14ac:dyDescent="0.45">
      <c r="F1835" s="14" t="s">
        <v>2778</v>
      </c>
      <c r="G1835" s="14">
        <v>2499</v>
      </c>
      <c r="H1835" s="14">
        <v>121</v>
      </c>
    </row>
    <row r="1836" spans="6:8" x14ac:dyDescent="0.45">
      <c r="F1836" s="14" t="s">
        <v>2779</v>
      </c>
      <c r="G1836" s="14">
        <v>2500</v>
      </c>
      <c r="H1836" s="14">
        <v>121</v>
      </c>
    </row>
    <row r="1837" spans="6:8" x14ac:dyDescent="0.45">
      <c r="F1837" s="14" t="s">
        <v>4069</v>
      </c>
      <c r="G1837" s="14">
        <v>674</v>
      </c>
      <c r="H1837" s="14">
        <v>121</v>
      </c>
    </row>
    <row r="1838" spans="6:8" x14ac:dyDescent="0.45">
      <c r="F1838" s="14" t="s">
        <v>2780</v>
      </c>
      <c r="G1838" s="14">
        <v>2501</v>
      </c>
      <c r="H1838" s="14">
        <v>121</v>
      </c>
    </row>
    <row r="1839" spans="6:8" x14ac:dyDescent="0.45">
      <c r="F1839" s="14" t="s">
        <v>2781</v>
      </c>
      <c r="G1839" s="14">
        <v>2502</v>
      </c>
      <c r="H1839" s="14">
        <v>121</v>
      </c>
    </row>
    <row r="1840" spans="6:8" x14ac:dyDescent="0.45">
      <c r="F1840" s="14" t="s">
        <v>2782</v>
      </c>
      <c r="G1840" s="14">
        <v>2503</v>
      </c>
      <c r="H1840" s="14">
        <v>121</v>
      </c>
    </row>
    <row r="1841" spans="6:8" x14ac:dyDescent="0.45">
      <c r="F1841" s="14" t="s">
        <v>2783</v>
      </c>
      <c r="G1841" s="14">
        <v>2504</v>
      </c>
      <c r="H1841" s="14">
        <v>121</v>
      </c>
    </row>
    <row r="1842" spans="6:8" x14ac:dyDescent="0.45">
      <c r="F1842" s="14" t="s">
        <v>2784</v>
      </c>
      <c r="G1842" s="14">
        <v>2505</v>
      </c>
      <c r="H1842" s="14">
        <v>121</v>
      </c>
    </row>
    <row r="1843" spans="6:8" x14ac:dyDescent="0.45">
      <c r="F1843" s="14" t="s">
        <v>2785</v>
      </c>
      <c r="G1843" s="14">
        <v>2506</v>
      </c>
      <c r="H1843" s="14">
        <v>121</v>
      </c>
    </row>
    <row r="1844" spans="6:8" x14ac:dyDescent="0.45">
      <c r="F1844" s="14" t="s">
        <v>2786</v>
      </c>
      <c r="G1844" s="14">
        <v>2507</v>
      </c>
      <c r="H1844" s="14">
        <v>121</v>
      </c>
    </row>
    <row r="1845" spans="6:8" x14ac:dyDescent="0.45">
      <c r="F1845" s="14" t="s">
        <v>2787</v>
      </c>
      <c r="G1845" s="14">
        <v>2508</v>
      </c>
      <c r="H1845" s="14">
        <v>121</v>
      </c>
    </row>
    <row r="1846" spans="6:8" x14ac:dyDescent="0.45">
      <c r="F1846" s="14" t="s">
        <v>2788</v>
      </c>
      <c r="G1846" s="14">
        <v>2509</v>
      </c>
      <c r="H1846" s="14">
        <v>121</v>
      </c>
    </row>
    <row r="1847" spans="6:8" x14ac:dyDescent="0.45">
      <c r="F1847" s="14" t="s">
        <v>2789</v>
      </c>
      <c r="G1847" s="14">
        <v>2510</v>
      </c>
      <c r="H1847" s="14">
        <v>121</v>
      </c>
    </row>
    <row r="1848" spans="6:8" x14ac:dyDescent="0.45">
      <c r="F1848" s="14" t="s">
        <v>2790</v>
      </c>
      <c r="G1848" s="14">
        <v>2511</v>
      </c>
      <c r="H1848" s="14">
        <v>121</v>
      </c>
    </row>
    <row r="1849" spans="6:8" x14ac:dyDescent="0.45">
      <c r="F1849" s="14" t="s">
        <v>2791</v>
      </c>
      <c r="G1849" s="14">
        <v>2512</v>
      </c>
      <c r="H1849" s="14">
        <v>121</v>
      </c>
    </row>
    <row r="1850" spans="6:8" x14ac:dyDescent="0.45">
      <c r="F1850" s="14" t="s">
        <v>2792</v>
      </c>
      <c r="G1850" s="14">
        <v>2513</v>
      </c>
      <c r="H1850" s="14">
        <v>121</v>
      </c>
    </row>
    <row r="1851" spans="6:8" x14ac:dyDescent="0.45">
      <c r="F1851" s="14" t="s">
        <v>56</v>
      </c>
      <c r="G1851" s="14">
        <v>2514</v>
      </c>
      <c r="H1851" s="14">
        <v>121</v>
      </c>
    </row>
    <row r="1852" spans="6:8" x14ac:dyDescent="0.45">
      <c r="F1852" s="14" t="s">
        <v>57</v>
      </c>
      <c r="G1852" s="14">
        <v>2515</v>
      </c>
      <c r="H1852" s="14">
        <v>121</v>
      </c>
    </row>
    <row r="1853" spans="6:8" x14ac:dyDescent="0.45">
      <c r="F1853" s="14" t="s">
        <v>58</v>
      </c>
      <c r="G1853" s="14">
        <v>2516</v>
      </c>
      <c r="H1853" s="14">
        <v>121</v>
      </c>
    </row>
    <row r="1854" spans="6:8" x14ac:dyDescent="0.45">
      <c r="F1854" s="14" t="s">
        <v>59</v>
      </c>
      <c r="G1854" s="14">
        <v>2517</v>
      </c>
      <c r="H1854" s="14">
        <v>121</v>
      </c>
    </row>
    <row r="1855" spans="6:8" x14ac:dyDescent="0.45">
      <c r="F1855" s="14" t="s">
        <v>60</v>
      </c>
      <c r="G1855" s="14">
        <v>2518</v>
      </c>
      <c r="H1855" s="14">
        <v>121</v>
      </c>
    </row>
    <row r="1856" spans="6:8" x14ac:dyDescent="0.45">
      <c r="F1856" s="14" t="s">
        <v>61</v>
      </c>
      <c r="G1856" s="14">
        <v>2481</v>
      </c>
      <c r="H1856" s="14">
        <v>122</v>
      </c>
    </row>
    <row r="1857" spans="6:8" x14ac:dyDescent="0.45">
      <c r="F1857" s="14" t="s">
        <v>62</v>
      </c>
      <c r="G1857" s="14">
        <v>2484</v>
      </c>
      <c r="H1857" s="14">
        <v>122</v>
      </c>
    </row>
    <row r="1858" spans="6:8" x14ac:dyDescent="0.45">
      <c r="F1858" s="14" t="s">
        <v>4070</v>
      </c>
      <c r="G1858" s="14">
        <v>675</v>
      </c>
      <c r="H1858" s="14">
        <v>122</v>
      </c>
    </row>
    <row r="1859" spans="6:8" x14ac:dyDescent="0.45">
      <c r="F1859" s="14" t="s">
        <v>63</v>
      </c>
      <c r="G1859" s="14">
        <v>2483</v>
      </c>
      <c r="H1859" s="14">
        <v>122</v>
      </c>
    </row>
    <row r="1860" spans="6:8" x14ac:dyDescent="0.45">
      <c r="F1860" s="14" t="s">
        <v>64</v>
      </c>
      <c r="G1860" s="14">
        <v>2482</v>
      </c>
      <c r="H1860" s="14">
        <v>122</v>
      </c>
    </row>
    <row r="1861" spans="6:8" x14ac:dyDescent="0.45">
      <c r="F1861" s="14" t="s">
        <v>65</v>
      </c>
      <c r="G1861" s="14">
        <v>2485</v>
      </c>
      <c r="H1861" s="14">
        <v>122</v>
      </c>
    </row>
    <row r="1862" spans="6:8" x14ac:dyDescent="0.45">
      <c r="F1862" s="14" t="s">
        <v>66</v>
      </c>
      <c r="G1862" s="14">
        <v>5295</v>
      </c>
      <c r="H1862" s="14">
        <v>122</v>
      </c>
    </row>
    <row r="1863" spans="6:8" x14ac:dyDescent="0.45">
      <c r="F1863" s="14" t="s">
        <v>67</v>
      </c>
      <c r="G1863" s="14">
        <v>2613</v>
      </c>
      <c r="H1863" s="14">
        <v>123</v>
      </c>
    </row>
    <row r="1864" spans="6:8" x14ac:dyDescent="0.45">
      <c r="F1864" s="14" t="s">
        <v>68</v>
      </c>
      <c r="G1864" s="14">
        <v>2614</v>
      </c>
      <c r="H1864" s="14">
        <v>123</v>
      </c>
    </row>
    <row r="1865" spans="6:8" x14ac:dyDescent="0.45">
      <c r="F1865" s="14" t="s">
        <v>69</v>
      </c>
      <c r="G1865" s="14">
        <v>2615</v>
      </c>
      <c r="H1865" s="14">
        <v>123</v>
      </c>
    </row>
    <row r="1866" spans="6:8" x14ac:dyDescent="0.45">
      <c r="F1866" s="14" t="s">
        <v>4071</v>
      </c>
      <c r="G1866" s="14">
        <v>676</v>
      </c>
      <c r="H1866" s="14">
        <v>123</v>
      </c>
    </row>
    <row r="1867" spans="6:8" x14ac:dyDescent="0.45">
      <c r="F1867" s="14" t="s">
        <v>70</v>
      </c>
      <c r="G1867" s="14">
        <v>2616</v>
      </c>
      <c r="H1867" s="14">
        <v>123</v>
      </c>
    </row>
    <row r="1868" spans="6:8" x14ac:dyDescent="0.45">
      <c r="F1868" s="14" t="s">
        <v>71</v>
      </c>
      <c r="G1868" s="14">
        <v>2617</v>
      </c>
      <c r="H1868" s="14">
        <v>123</v>
      </c>
    </row>
    <row r="1869" spans="6:8" x14ac:dyDescent="0.45">
      <c r="F1869" s="14" t="s">
        <v>72</v>
      </c>
      <c r="G1869" s="14">
        <v>2618</v>
      </c>
      <c r="H1869" s="14">
        <v>123</v>
      </c>
    </row>
    <row r="1870" spans="6:8" x14ac:dyDescent="0.45">
      <c r="F1870" s="14" t="s">
        <v>73</v>
      </c>
      <c r="G1870" s="14">
        <v>2619</v>
      </c>
      <c r="H1870" s="14">
        <v>123</v>
      </c>
    </row>
    <row r="1871" spans="6:8" x14ac:dyDescent="0.45">
      <c r="F1871" s="14" t="s">
        <v>2828</v>
      </c>
      <c r="G1871" s="14">
        <v>2620</v>
      </c>
      <c r="H1871" s="14">
        <v>123</v>
      </c>
    </row>
    <row r="1872" spans="6:8" x14ac:dyDescent="0.45">
      <c r="F1872" s="14" t="s">
        <v>2829</v>
      </c>
      <c r="G1872" s="14">
        <v>2621</v>
      </c>
      <c r="H1872" s="14">
        <v>123</v>
      </c>
    </row>
    <row r="1873" spans="6:8" x14ac:dyDescent="0.45">
      <c r="F1873" s="14" t="s">
        <v>2830</v>
      </c>
      <c r="G1873" s="14">
        <v>2622</v>
      </c>
      <c r="H1873" s="14">
        <v>123</v>
      </c>
    </row>
    <row r="1874" spans="6:8" x14ac:dyDescent="0.45">
      <c r="F1874" s="14" t="s">
        <v>2831</v>
      </c>
      <c r="G1874" s="14">
        <v>2584</v>
      </c>
      <c r="H1874" s="14">
        <v>124</v>
      </c>
    </row>
    <row r="1875" spans="6:8" x14ac:dyDescent="0.45">
      <c r="F1875" s="14" t="s">
        <v>2832</v>
      </c>
      <c r="G1875" s="14">
        <v>2574</v>
      </c>
      <c r="H1875" s="14">
        <v>124</v>
      </c>
    </row>
    <row r="1876" spans="6:8" x14ac:dyDescent="0.45">
      <c r="F1876" s="14" t="s">
        <v>2833</v>
      </c>
      <c r="G1876" s="14">
        <v>5363</v>
      </c>
      <c r="H1876" s="14">
        <v>124</v>
      </c>
    </row>
    <row r="1877" spans="6:8" x14ac:dyDescent="0.45">
      <c r="F1877" s="14" t="s">
        <v>2834</v>
      </c>
      <c r="G1877" s="14">
        <v>2580</v>
      </c>
      <c r="H1877" s="14">
        <v>124</v>
      </c>
    </row>
    <row r="1878" spans="6:8" x14ac:dyDescent="0.45">
      <c r="F1878" s="14" t="s">
        <v>2835</v>
      </c>
      <c r="G1878" s="14">
        <v>2581</v>
      </c>
      <c r="H1878" s="14">
        <v>124</v>
      </c>
    </row>
    <row r="1879" spans="6:8" x14ac:dyDescent="0.45">
      <c r="F1879" s="14" t="s">
        <v>2836</v>
      </c>
      <c r="G1879" s="14">
        <v>2575</v>
      </c>
      <c r="H1879" s="14">
        <v>124</v>
      </c>
    </row>
    <row r="1880" spans="6:8" x14ac:dyDescent="0.45">
      <c r="F1880" s="14" t="s">
        <v>2837</v>
      </c>
      <c r="G1880" s="14">
        <v>2585</v>
      </c>
      <c r="H1880" s="14">
        <v>124</v>
      </c>
    </row>
    <row r="1881" spans="6:8" x14ac:dyDescent="0.45">
      <c r="F1881" s="14" t="s">
        <v>4072</v>
      </c>
      <c r="G1881" s="14">
        <v>677</v>
      </c>
      <c r="H1881" s="14">
        <v>124</v>
      </c>
    </row>
    <row r="1882" spans="6:8" x14ac:dyDescent="0.45">
      <c r="F1882" s="14" t="s">
        <v>2838</v>
      </c>
      <c r="G1882" s="14">
        <v>2576</v>
      </c>
      <c r="H1882" s="14">
        <v>124</v>
      </c>
    </row>
    <row r="1883" spans="6:8" x14ac:dyDescent="0.45">
      <c r="F1883" s="14" t="s">
        <v>2839</v>
      </c>
      <c r="G1883" s="14">
        <v>2586</v>
      </c>
      <c r="H1883" s="14">
        <v>124</v>
      </c>
    </row>
    <row r="1884" spans="6:8" x14ac:dyDescent="0.45">
      <c r="F1884" s="14" t="s">
        <v>2840</v>
      </c>
      <c r="G1884" s="14">
        <v>2582</v>
      </c>
      <c r="H1884" s="14">
        <v>124</v>
      </c>
    </row>
    <row r="1885" spans="6:8" x14ac:dyDescent="0.45">
      <c r="F1885" s="14" t="s">
        <v>2841</v>
      </c>
      <c r="G1885" s="14">
        <v>2583</v>
      </c>
      <c r="H1885" s="14">
        <v>124</v>
      </c>
    </row>
    <row r="1886" spans="6:8" x14ac:dyDescent="0.45">
      <c r="F1886" s="14" t="s">
        <v>2842</v>
      </c>
      <c r="G1886" s="14">
        <v>2578</v>
      </c>
      <c r="H1886" s="14">
        <v>124</v>
      </c>
    </row>
    <row r="1887" spans="6:8" x14ac:dyDescent="0.45">
      <c r="F1887" s="14" t="s">
        <v>2843</v>
      </c>
      <c r="G1887" s="14">
        <v>2587</v>
      </c>
      <c r="H1887" s="14">
        <v>124</v>
      </c>
    </row>
    <row r="1888" spans="6:8" x14ac:dyDescent="0.45">
      <c r="F1888" s="14" t="s">
        <v>2844</v>
      </c>
      <c r="G1888" s="14">
        <v>5362</v>
      </c>
      <c r="H1888" s="14">
        <v>124</v>
      </c>
    </row>
    <row r="1889" spans="6:8" x14ac:dyDescent="0.45">
      <c r="F1889" s="14" t="s">
        <v>2845</v>
      </c>
      <c r="G1889" s="14">
        <v>2579</v>
      </c>
      <c r="H1889" s="14">
        <v>124</v>
      </c>
    </row>
    <row r="1890" spans="6:8" x14ac:dyDescent="0.45">
      <c r="F1890" s="14" t="s">
        <v>2846</v>
      </c>
      <c r="G1890" s="14">
        <v>2660</v>
      </c>
      <c r="H1890" s="14">
        <v>125</v>
      </c>
    </row>
    <row r="1891" spans="6:8" x14ac:dyDescent="0.45">
      <c r="F1891" s="14" t="s">
        <v>2847</v>
      </c>
      <c r="G1891" s="14">
        <v>2627</v>
      </c>
      <c r="H1891" s="14">
        <v>125</v>
      </c>
    </row>
    <row r="1892" spans="6:8" x14ac:dyDescent="0.45">
      <c r="F1892" s="14" t="s">
        <v>2848</v>
      </c>
      <c r="G1892" s="14">
        <v>2661</v>
      </c>
      <c r="H1892" s="14">
        <v>125</v>
      </c>
    </row>
    <row r="1893" spans="6:8" x14ac:dyDescent="0.45">
      <c r="F1893" s="14" t="s">
        <v>2849</v>
      </c>
      <c r="G1893" s="14">
        <v>2662</v>
      </c>
      <c r="H1893" s="14">
        <v>125</v>
      </c>
    </row>
    <row r="1894" spans="6:8" x14ac:dyDescent="0.45">
      <c r="F1894" s="14" t="s">
        <v>2850</v>
      </c>
      <c r="G1894" s="14">
        <v>2629</v>
      </c>
      <c r="H1894" s="14">
        <v>125</v>
      </c>
    </row>
    <row r="1895" spans="6:8" x14ac:dyDescent="0.45">
      <c r="F1895" s="14" t="s">
        <v>2851</v>
      </c>
      <c r="G1895" s="14">
        <v>2663</v>
      </c>
      <c r="H1895" s="14">
        <v>125</v>
      </c>
    </row>
    <row r="1896" spans="6:8" x14ac:dyDescent="0.45">
      <c r="F1896" s="14" t="s">
        <v>2852</v>
      </c>
      <c r="G1896" s="14">
        <v>2631</v>
      </c>
      <c r="H1896" s="14">
        <v>125</v>
      </c>
    </row>
    <row r="1897" spans="6:8" x14ac:dyDescent="0.45">
      <c r="F1897" s="14" t="s">
        <v>2853</v>
      </c>
      <c r="G1897" s="14">
        <v>2664</v>
      </c>
      <c r="H1897" s="14">
        <v>125</v>
      </c>
    </row>
    <row r="1898" spans="6:8" x14ac:dyDescent="0.45">
      <c r="F1898" s="14" t="s">
        <v>2854</v>
      </c>
      <c r="G1898" s="14">
        <v>2636</v>
      </c>
      <c r="H1898" s="14">
        <v>125</v>
      </c>
    </row>
    <row r="1899" spans="6:8" x14ac:dyDescent="0.45">
      <c r="F1899" s="14" t="s">
        <v>2855</v>
      </c>
      <c r="G1899" s="14">
        <v>2665</v>
      </c>
      <c r="H1899" s="14">
        <v>125</v>
      </c>
    </row>
    <row r="1900" spans="6:8" x14ac:dyDescent="0.45">
      <c r="F1900" s="14" t="s">
        <v>2856</v>
      </c>
      <c r="G1900" s="14">
        <v>2666</v>
      </c>
      <c r="H1900" s="14">
        <v>125</v>
      </c>
    </row>
    <row r="1901" spans="6:8" x14ac:dyDescent="0.45">
      <c r="F1901" s="14" t="s">
        <v>2857</v>
      </c>
      <c r="G1901" s="14">
        <v>2667</v>
      </c>
      <c r="H1901" s="14">
        <v>125</v>
      </c>
    </row>
    <row r="1902" spans="6:8" x14ac:dyDescent="0.45">
      <c r="F1902" s="14" t="s">
        <v>2858</v>
      </c>
      <c r="G1902" s="14">
        <v>2668</v>
      </c>
      <c r="H1902" s="14">
        <v>125</v>
      </c>
    </row>
    <row r="1903" spans="6:8" x14ac:dyDescent="0.45">
      <c r="F1903" s="14" t="s">
        <v>2859</v>
      </c>
      <c r="G1903" s="14">
        <v>2669</v>
      </c>
      <c r="H1903" s="14">
        <v>125</v>
      </c>
    </row>
    <row r="1904" spans="6:8" x14ac:dyDescent="0.45">
      <c r="F1904" s="14" t="s">
        <v>2860</v>
      </c>
      <c r="G1904" s="14">
        <v>2670</v>
      </c>
      <c r="H1904" s="14">
        <v>125</v>
      </c>
    </row>
    <row r="1905" spans="6:8" x14ac:dyDescent="0.45">
      <c r="F1905" s="14" t="s">
        <v>4307</v>
      </c>
      <c r="G1905" s="14">
        <v>678</v>
      </c>
      <c r="H1905" s="14">
        <v>125</v>
      </c>
    </row>
    <row r="1906" spans="6:8" x14ac:dyDescent="0.45">
      <c r="F1906" s="14" t="s">
        <v>2886</v>
      </c>
      <c r="G1906" s="14">
        <v>2671</v>
      </c>
      <c r="H1906" s="14">
        <v>125</v>
      </c>
    </row>
    <row r="1907" spans="6:8" x14ac:dyDescent="0.45">
      <c r="F1907" s="14" t="s">
        <v>2887</v>
      </c>
      <c r="G1907" s="14">
        <v>2646</v>
      </c>
      <c r="H1907" s="14">
        <v>125</v>
      </c>
    </row>
    <row r="1908" spans="6:8" x14ac:dyDescent="0.45">
      <c r="F1908" s="14" t="s">
        <v>2888</v>
      </c>
      <c r="G1908" s="14">
        <v>2650</v>
      </c>
      <c r="H1908" s="14">
        <v>125</v>
      </c>
    </row>
    <row r="1909" spans="6:8" x14ac:dyDescent="0.45">
      <c r="F1909" s="14" t="s">
        <v>2889</v>
      </c>
      <c r="G1909" s="14">
        <v>2672</v>
      </c>
      <c r="H1909" s="14">
        <v>125</v>
      </c>
    </row>
    <row r="1910" spans="6:8" x14ac:dyDescent="0.45">
      <c r="F1910" s="14" t="s">
        <v>2890</v>
      </c>
      <c r="G1910" s="14">
        <v>2673</v>
      </c>
      <c r="H1910" s="14">
        <v>125</v>
      </c>
    </row>
    <row r="1911" spans="6:8" x14ac:dyDescent="0.45">
      <c r="F1911" s="14" t="s">
        <v>2891</v>
      </c>
      <c r="G1911" s="14">
        <v>2674</v>
      </c>
      <c r="H1911" s="14">
        <v>125</v>
      </c>
    </row>
    <row r="1912" spans="6:8" x14ac:dyDescent="0.45">
      <c r="F1912" s="14" t="s">
        <v>2892</v>
      </c>
      <c r="G1912" s="14">
        <v>2655</v>
      </c>
      <c r="H1912" s="14">
        <v>125</v>
      </c>
    </row>
    <row r="1913" spans="6:8" x14ac:dyDescent="0.45">
      <c r="F1913" s="14" t="s">
        <v>2893</v>
      </c>
      <c r="G1913" s="14">
        <v>2656</v>
      </c>
      <c r="H1913" s="14">
        <v>125</v>
      </c>
    </row>
    <row r="1914" spans="6:8" x14ac:dyDescent="0.45">
      <c r="F1914" s="14" t="s">
        <v>2894</v>
      </c>
      <c r="G1914" s="14">
        <v>2675</v>
      </c>
      <c r="H1914" s="14">
        <v>125</v>
      </c>
    </row>
    <row r="1915" spans="6:8" x14ac:dyDescent="0.45">
      <c r="F1915" s="14" t="s">
        <v>2895</v>
      </c>
      <c r="G1915" s="14">
        <v>2658</v>
      </c>
      <c r="H1915" s="14">
        <v>125</v>
      </c>
    </row>
    <row r="1916" spans="6:8" x14ac:dyDescent="0.45">
      <c r="F1916" s="14" t="s">
        <v>2896</v>
      </c>
      <c r="G1916" s="14">
        <v>2596</v>
      </c>
      <c r="H1916" s="14">
        <v>126</v>
      </c>
    </row>
    <row r="1917" spans="6:8" x14ac:dyDescent="0.45">
      <c r="F1917" s="14" t="s">
        <v>2897</v>
      </c>
      <c r="G1917" s="14">
        <v>2597</v>
      </c>
      <c r="H1917" s="14">
        <v>126</v>
      </c>
    </row>
    <row r="1918" spans="6:8" x14ac:dyDescent="0.45">
      <c r="F1918" s="14" t="s">
        <v>2898</v>
      </c>
      <c r="G1918" s="14">
        <v>2598</v>
      </c>
      <c r="H1918" s="14">
        <v>126</v>
      </c>
    </row>
    <row r="1919" spans="6:8" x14ac:dyDescent="0.45">
      <c r="F1919" s="14" t="s">
        <v>4073</v>
      </c>
      <c r="G1919" s="14">
        <v>679</v>
      </c>
      <c r="H1919" s="14">
        <v>126</v>
      </c>
    </row>
    <row r="1920" spans="6:8" x14ac:dyDescent="0.45">
      <c r="F1920" s="14" t="s">
        <v>2899</v>
      </c>
      <c r="G1920" s="14">
        <v>2599</v>
      </c>
      <c r="H1920" s="14">
        <v>126</v>
      </c>
    </row>
    <row r="1921" spans="6:8" x14ac:dyDescent="0.45">
      <c r="F1921" s="14" t="s">
        <v>83</v>
      </c>
      <c r="G1921" s="14">
        <v>2600</v>
      </c>
      <c r="H1921" s="14">
        <v>126</v>
      </c>
    </row>
    <row r="1922" spans="6:8" x14ac:dyDescent="0.45">
      <c r="F1922" s="14" t="s">
        <v>84</v>
      </c>
      <c r="G1922" s="14">
        <v>2601</v>
      </c>
      <c r="H1922" s="14">
        <v>126</v>
      </c>
    </row>
    <row r="1923" spans="6:8" x14ac:dyDescent="0.45">
      <c r="F1923" s="14" t="s">
        <v>85</v>
      </c>
      <c r="G1923" s="14">
        <v>2602</v>
      </c>
      <c r="H1923" s="14">
        <v>126</v>
      </c>
    </row>
    <row r="1924" spans="6:8" x14ac:dyDescent="0.45">
      <c r="F1924" s="14" t="s">
        <v>86</v>
      </c>
      <c r="G1924" s="14">
        <v>2603</v>
      </c>
      <c r="H1924" s="14">
        <v>126</v>
      </c>
    </row>
    <row r="1925" spans="6:8" x14ac:dyDescent="0.45">
      <c r="F1925" s="14" t="s">
        <v>87</v>
      </c>
      <c r="G1925" s="14">
        <v>2604</v>
      </c>
      <c r="H1925" s="14">
        <v>126</v>
      </c>
    </row>
    <row r="1926" spans="6:8" x14ac:dyDescent="0.45">
      <c r="F1926" s="14" t="s">
        <v>88</v>
      </c>
      <c r="G1926" s="14">
        <v>2605</v>
      </c>
      <c r="H1926" s="14">
        <v>126</v>
      </c>
    </row>
    <row r="1927" spans="6:8" x14ac:dyDescent="0.45">
      <c r="F1927" s="14" t="s">
        <v>89</v>
      </c>
      <c r="G1927" s="14">
        <v>2606</v>
      </c>
      <c r="H1927" s="14">
        <v>126</v>
      </c>
    </row>
    <row r="1928" spans="6:8" x14ac:dyDescent="0.45">
      <c r="F1928" s="14" t="s">
        <v>90</v>
      </c>
      <c r="G1928" s="14">
        <v>2521</v>
      </c>
      <c r="H1928" s="14">
        <v>127</v>
      </c>
    </row>
    <row r="1929" spans="6:8" x14ac:dyDescent="0.45">
      <c r="F1929" s="14" t="s">
        <v>91</v>
      </c>
      <c r="G1929" s="14">
        <v>2531</v>
      </c>
      <c r="H1929" s="14">
        <v>127</v>
      </c>
    </row>
    <row r="1930" spans="6:8" x14ac:dyDescent="0.45">
      <c r="F1930" s="14" t="s">
        <v>92</v>
      </c>
      <c r="G1930" s="14">
        <v>2535</v>
      </c>
      <c r="H1930" s="14">
        <v>127</v>
      </c>
    </row>
    <row r="1931" spans="6:8" x14ac:dyDescent="0.45">
      <c r="F1931" s="14" t="s">
        <v>1077</v>
      </c>
      <c r="G1931" s="14">
        <v>680</v>
      </c>
      <c r="H1931" s="14">
        <v>127</v>
      </c>
    </row>
    <row r="1932" spans="6:8" x14ac:dyDescent="0.45">
      <c r="F1932" s="14" t="s">
        <v>93</v>
      </c>
      <c r="G1932" s="14">
        <v>2540</v>
      </c>
      <c r="H1932" s="14">
        <v>127</v>
      </c>
    </row>
    <row r="1933" spans="6:8" x14ac:dyDescent="0.45">
      <c r="F1933" s="14" t="s">
        <v>94</v>
      </c>
      <c r="G1933" s="14">
        <v>2548</v>
      </c>
      <c r="H1933" s="14">
        <v>127</v>
      </c>
    </row>
    <row r="1934" spans="6:8" x14ac:dyDescent="0.45">
      <c r="F1934" s="14" t="s">
        <v>95</v>
      </c>
      <c r="G1934" s="14">
        <v>2557</v>
      </c>
      <c r="H1934" s="14">
        <v>127</v>
      </c>
    </row>
    <row r="1935" spans="6:8" x14ac:dyDescent="0.45">
      <c r="F1935" s="14" t="s">
        <v>96</v>
      </c>
      <c r="G1935" s="14">
        <v>2564</v>
      </c>
      <c r="H1935" s="14">
        <v>127</v>
      </c>
    </row>
    <row r="1936" spans="6:8" x14ac:dyDescent="0.45">
      <c r="F1936" s="14" t="s">
        <v>97</v>
      </c>
      <c r="G1936" s="14">
        <v>2565</v>
      </c>
      <c r="H1936" s="14">
        <v>127</v>
      </c>
    </row>
    <row r="1937" spans="6:8" x14ac:dyDescent="0.45">
      <c r="F1937" s="14" t="s">
        <v>98</v>
      </c>
      <c r="G1937" s="14">
        <v>2568</v>
      </c>
      <c r="H1937" s="14">
        <v>127</v>
      </c>
    </row>
    <row r="1938" spans="6:8" x14ac:dyDescent="0.45">
      <c r="F1938" s="14" t="s">
        <v>99</v>
      </c>
      <c r="G1938" s="14">
        <v>2572</v>
      </c>
      <c r="H1938" s="14">
        <v>127</v>
      </c>
    </row>
    <row r="1939" spans="6:8" x14ac:dyDescent="0.45">
      <c r="F1939" s="14" t="s">
        <v>100</v>
      </c>
      <c r="G1939" s="14">
        <v>2623</v>
      </c>
      <c r="H1939" s="14">
        <v>128</v>
      </c>
    </row>
    <row r="1940" spans="6:8" x14ac:dyDescent="0.45">
      <c r="F1940" s="14" t="s">
        <v>101</v>
      </c>
      <c r="G1940" s="14">
        <v>2624</v>
      </c>
      <c r="H1940" s="14">
        <v>128</v>
      </c>
    </row>
    <row r="1941" spans="6:8" x14ac:dyDescent="0.45">
      <c r="F1941" s="14" t="s">
        <v>1078</v>
      </c>
      <c r="G1941" s="14">
        <v>2625</v>
      </c>
      <c r="H1941" s="14">
        <v>128</v>
      </c>
    </row>
    <row r="1942" spans="6:8" x14ac:dyDescent="0.45">
      <c r="F1942" s="14" t="s">
        <v>102</v>
      </c>
      <c r="G1942" s="14">
        <v>2682</v>
      </c>
      <c r="H1942" s="14">
        <v>129</v>
      </c>
    </row>
    <row r="1943" spans="6:8" x14ac:dyDescent="0.45">
      <c r="F1943" s="14" t="s">
        <v>1079</v>
      </c>
      <c r="G1943" s="14">
        <v>682</v>
      </c>
      <c r="H1943" s="14">
        <v>129</v>
      </c>
    </row>
    <row r="1944" spans="6:8" x14ac:dyDescent="0.45">
      <c r="F1944" s="14" t="s">
        <v>103</v>
      </c>
      <c r="G1944" s="14">
        <v>2683</v>
      </c>
      <c r="H1944" s="14">
        <v>129</v>
      </c>
    </row>
    <row r="1945" spans="6:8" x14ac:dyDescent="0.45">
      <c r="F1945" s="14" t="s">
        <v>104</v>
      </c>
      <c r="G1945" s="14">
        <v>5135</v>
      </c>
      <c r="H1945" s="14">
        <v>130</v>
      </c>
    </row>
    <row r="1946" spans="6:8" x14ac:dyDescent="0.45">
      <c r="F1946" s="14" t="s">
        <v>105</v>
      </c>
      <c r="G1946" s="14">
        <v>5136</v>
      </c>
      <c r="H1946" s="14">
        <v>130</v>
      </c>
    </row>
    <row r="1947" spans="6:8" x14ac:dyDescent="0.45">
      <c r="F1947" s="14" t="s">
        <v>106</v>
      </c>
      <c r="G1947" s="14">
        <v>5137</v>
      </c>
      <c r="H1947" s="14">
        <v>130</v>
      </c>
    </row>
    <row r="1948" spans="6:8" x14ac:dyDescent="0.45">
      <c r="F1948" s="14" t="s">
        <v>107</v>
      </c>
      <c r="G1948" s="14">
        <v>5138</v>
      </c>
      <c r="H1948" s="14">
        <v>130</v>
      </c>
    </row>
    <row r="1949" spans="6:8" x14ac:dyDescent="0.45">
      <c r="F1949" s="14" t="s">
        <v>108</v>
      </c>
      <c r="G1949" s="14">
        <v>5139</v>
      </c>
      <c r="H1949" s="14">
        <v>130</v>
      </c>
    </row>
    <row r="1950" spans="6:8" x14ac:dyDescent="0.45">
      <c r="F1950" s="14" t="s">
        <v>109</v>
      </c>
      <c r="G1950" s="14">
        <v>5140</v>
      </c>
      <c r="H1950" s="14">
        <v>130</v>
      </c>
    </row>
    <row r="1951" spans="6:8" x14ac:dyDescent="0.45">
      <c r="F1951" s="14" t="s">
        <v>110</v>
      </c>
      <c r="G1951" s="14">
        <v>5141</v>
      </c>
      <c r="H1951" s="14">
        <v>130</v>
      </c>
    </row>
    <row r="1952" spans="6:8" x14ac:dyDescent="0.45">
      <c r="F1952" s="14" t="s">
        <v>111</v>
      </c>
      <c r="G1952" s="14">
        <v>5142</v>
      </c>
      <c r="H1952" s="14">
        <v>130</v>
      </c>
    </row>
    <row r="1953" spans="6:8" x14ac:dyDescent="0.45">
      <c r="F1953" s="14" t="s">
        <v>112</v>
      </c>
      <c r="G1953" s="14">
        <v>5143</v>
      </c>
      <c r="H1953" s="14">
        <v>130</v>
      </c>
    </row>
    <row r="1954" spans="6:8" x14ac:dyDescent="0.45">
      <c r="F1954" s="14" t="s">
        <v>113</v>
      </c>
      <c r="G1954" s="14">
        <v>5144</v>
      </c>
      <c r="H1954" s="14">
        <v>130</v>
      </c>
    </row>
    <row r="1955" spans="6:8" x14ac:dyDescent="0.45">
      <c r="F1955" s="14" t="s">
        <v>114</v>
      </c>
      <c r="G1955" s="14">
        <v>5145</v>
      </c>
      <c r="H1955" s="14">
        <v>130</v>
      </c>
    </row>
    <row r="1956" spans="6:8" x14ac:dyDescent="0.45">
      <c r="F1956" s="14" t="s">
        <v>115</v>
      </c>
      <c r="G1956" s="14">
        <v>5146</v>
      </c>
      <c r="H1956" s="14">
        <v>130</v>
      </c>
    </row>
    <row r="1957" spans="6:8" x14ac:dyDescent="0.45">
      <c r="F1957" s="14" t="s">
        <v>116</v>
      </c>
      <c r="G1957" s="14">
        <v>5147</v>
      </c>
      <c r="H1957" s="14">
        <v>130</v>
      </c>
    </row>
    <row r="1958" spans="6:8" x14ac:dyDescent="0.45">
      <c r="F1958" s="14" t="s">
        <v>117</v>
      </c>
      <c r="G1958" s="14">
        <v>5148</v>
      </c>
      <c r="H1958" s="14">
        <v>130</v>
      </c>
    </row>
    <row r="1959" spans="6:8" x14ac:dyDescent="0.45">
      <c r="F1959" s="14" t="s">
        <v>118</v>
      </c>
      <c r="G1959" s="14">
        <v>5149</v>
      </c>
      <c r="H1959" s="14">
        <v>130</v>
      </c>
    </row>
    <row r="1960" spans="6:8" x14ac:dyDescent="0.45">
      <c r="F1960" s="14" t="s">
        <v>119</v>
      </c>
      <c r="G1960" s="14">
        <v>5150</v>
      </c>
      <c r="H1960" s="14">
        <v>130</v>
      </c>
    </row>
    <row r="1961" spans="6:8" x14ac:dyDescent="0.45">
      <c r="F1961" s="14" t="s">
        <v>120</v>
      </c>
      <c r="G1961" s="14">
        <v>5151</v>
      </c>
      <c r="H1961" s="14">
        <v>130</v>
      </c>
    </row>
    <row r="1962" spans="6:8" x14ac:dyDescent="0.45">
      <c r="F1962" s="14" t="s">
        <v>121</v>
      </c>
      <c r="G1962" s="14">
        <v>5152</v>
      </c>
      <c r="H1962" s="14">
        <v>130</v>
      </c>
    </row>
    <row r="1963" spans="6:8" x14ac:dyDescent="0.45">
      <c r="F1963" s="14" t="s">
        <v>122</v>
      </c>
      <c r="G1963" s="14">
        <v>5153</v>
      </c>
      <c r="H1963" s="14">
        <v>130</v>
      </c>
    </row>
    <row r="1964" spans="6:8" x14ac:dyDescent="0.45">
      <c r="F1964" s="14" t="s">
        <v>123</v>
      </c>
      <c r="G1964" s="14">
        <v>5154</v>
      </c>
      <c r="H1964" s="14">
        <v>130</v>
      </c>
    </row>
    <row r="1965" spans="6:8" x14ac:dyDescent="0.45">
      <c r="F1965" s="14" t="s">
        <v>124</v>
      </c>
      <c r="G1965" s="14">
        <v>5155</v>
      </c>
      <c r="H1965" s="14">
        <v>130</v>
      </c>
    </row>
    <row r="1966" spans="6:8" x14ac:dyDescent="0.45">
      <c r="F1966" s="14" t="s">
        <v>125</v>
      </c>
      <c r="G1966" s="14">
        <v>5156</v>
      </c>
      <c r="H1966" s="14">
        <v>130</v>
      </c>
    </row>
    <row r="1967" spans="6:8" x14ac:dyDescent="0.45">
      <c r="F1967" s="14" t="s">
        <v>126</v>
      </c>
      <c r="G1967" s="14">
        <v>5157</v>
      </c>
      <c r="H1967" s="14">
        <v>130</v>
      </c>
    </row>
    <row r="1968" spans="6:8" x14ac:dyDescent="0.45">
      <c r="F1968" s="14" t="s">
        <v>127</v>
      </c>
      <c r="G1968" s="14">
        <v>5158</v>
      </c>
      <c r="H1968" s="14">
        <v>130</v>
      </c>
    </row>
    <row r="1969" spans="6:8" x14ac:dyDescent="0.45">
      <c r="F1969" s="14" t="s">
        <v>128</v>
      </c>
      <c r="G1969" s="14">
        <v>5159</v>
      </c>
      <c r="H1969" s="14">
        <v>130</v>
      </c>
    </row>
    <row r="1970" spans="6:8" x14ac:dyDescent="0.45">
      <c r="F1970" s="14" t="s">
        <v>129</v>
      </c>
      <c r="G1970" s="14">
        <v>5160</v>
      </c>
      <c r="H1970" s="14">
        <v>130</v>
      </c>
    </row>
    <row r="1971" spans="6:8" x14ac:dyDescent="0.45">
      <c r="F1971" s="14" t="s">
        <v>130</v>
      </c>
      <c r="G1971" s="14">
        <v>5161</v>
      </c>
      <c r="H1971" s="14">
        <v>130</v>
      </c>
    </row>
    <row r="1972" spans="6:8" x14ac:dyDescent="0.45">
      <c r="F1972" s="14" t="s">
        <v>131</v>
      </c>
      <c r="G1972" s="14">
        <v>5162</v>
      </c>
      <c r="H1972" s="14">
        <v>130</v>
      </c>
    </row>
    <row r="1973" spans="6:8" x14ac:dyDescent="0.45">
      <c r="F1973" s="14" t="s">
        <v>132</v>
      </c>
      <c r="G1973" s="14">
        <v>5163</v>
      </c>
      <c r="H1973" s="14">
        <v>130</v>
      </c>
    </row>
    <row r="1974" spans="6:8" x14ac:dyDescent="0.45">
      <c r="F1974" s="14" t="s">
        <v>133</v>
      </c>
      <c r="G1974" s="14">
        <v>5164</v>
      </c>
      <c r="H1974" s="14">
        <v>130</v>
      </c>
    </row>
    <row r="1975" spans="6:8" x14ac:dyDescent="0.45">
      <c r="F1975" s="14" t="s">
        <v>3055</v>
      </c>
      <c r="G1975" s="14">
        <v>5165</v>
      </c>
      <c r="H1975" s="14">
        <v>130</v>
      </c>
    </row>
    <row r="1976" spans="6:8" x14ac:dyDescent="0.45">
      <c r="F1976" s="14" t="s">
        <v>3056</v>
      </c>
      <c r="G1976" s="14">
        <v>5166</v>
      </c>
      <c r="H1976" s="14">
        <v>130</v>
      </c>
    </row>
    <row r="1977" spans="6:8" x14ac:dyDescent="0.45">
      <c r="F1977" s="14" t="s">
        <v>3057</v>
      </c>
      <c r="G1977" s="14">
        <v>5167</v>
      </c>
      <c r="H1977" s="14">
        <v>130</v>
      </c>
    </row>
    <row r="1978" spans="6:8" x14ac:dyDescent="0.45">
      <c r="F1978" s="14" t="s">
        <v>3058</v>
      </c>
      <c r="G1978" s="14">
        <v>5168</v>
      </c>
      <c r="H1978" s="14">
        <v>130</v>
      </c>
    </row>
    <row r="1979" spans="6:8" x14ac:dyDescent="0.45">
      <c r="F1979" s="14" t="s">
        <v>3059</v>
      </c>
      <c r="G1979" s="14">
        <v>5169</v>
      </c>
      <c r="H1979" s="14">
        <v>130</v>
      </c>
    </row>
    <row r="1980" spans="6:8" x14ac:dyDescent="0.45">
      <c r="F1980" s="14" t="s">
        <v>3060</v>
      </c>
      <c r="G1980" s="14">
        <v>5170</v>
      </c>
      <c r="H1980" s="14">
        <v>130</v>
      </c>
    </row>
    <row r="1981" spans="6:8" x14ac:dyDescent="0.45">
      <c r="F1981" s="14" t="s">
        <v>3061</v>
      </c>
      <c r="G1981" s="14">
        <v>5171</v>
      </c>
      <c r="H1981" s="14">
        <v>130</v>
      </c>
    </row>
    <row r="1982" spans="6:8" x14ac:dyDescent="0.45">
      <c r="F1982" s="14" t="s">
        <v>3062</v>
      </c>
      <c r="G1982" s="14">
        <v>5172</v>
      </c>
      <c r="H1982" s="14">
        <v>130</v>
      </c>
    </row>
    <row r="1983" spans="6:8" x14ac:dyDescent="0.45">
      <c r="F1983" s="14" t="s">
        <v>3063</v>
      </c>
      <c r="G1983" s="14">
        <v>5173</v>
      </c>
      <c r="H1983" s="14">
        <v>130</v>
      </c>
    </row>
    <row r="1984" spans="6:8" x14ac:dyDescent="0.45">
      <c r="F1984" s="14" t="s">
        <v>3064</v>
      </c>
      <c r="G1984" s="14">
        <v>5174</v>
      </c>
      <c r="H1984" s="14">
        <v>130</v>
      </c>
    </row>
    <row r="1985" spans="6:8" x14ac:dyDescent="0.45">
      <c r="F1985" s="14" t="s">
        <v>3065</v>
      </c>
      <c r="G1985" s="14">
        <v>5175</v>
      </c>
      <c r="H1985" s="14">
        <v>130</v>
      </c>
    </row>
    <row r="1986" spans="6:8" x14ac:dyDescent="0.45">
      <c r="F1986" s="14" t="s">
        <v>2900</v>
      </c>
      <c r="G1986" s="14">
        <v>5185</v>
      </c>
      <c r="H1986" s="14">
        <v>130</v>
      </c>
    </row>
    <row r="1987" spans="6:8" x14ac:dyDescent="0.45">
      <c r="F1987" s="14" t="s">
        <v>2901</v>
      </c>
      <c r="G1987" s="14">
        <v>5176</v>
      </c>
      <c r="H1987" s="14">
        <v>130</v>
      </c>
    </row>
    <row r="1988" spans="6:8" x14ac:dyDescent="0.45">
      <c r="F1988" s="14" t="s">
        <v>2902</v>
      </c>
      <c r="G1988" s="14">
        <v>5177</v>
      </c>
      <c r="H1988" s="14">
        <v>130</v>
      </c>
    </row>
    <row r="1989" spans="6:8" x14ac:dyDescent="0.45">
      <c r="F1989" s="14" t="s">
        <v>2903</v>
      </c>
      <c r="G1989" s="14">
        <v>5178</v>
      </c>
      <c r="H1989" s="14">
        <v>130</v>
      </c>
    </row>
    <row r="1990" spans="6:8" x14ac:dyDescent="0.45">
      <c r="F1990" s="14" t="s">
        <v>2904</v>
      </c>
      <c r="G1990" s="14">
        <v>5179</v>
      </c>
      <c r="H1990" s="14">
        <v>130</v>
      </c>
    </row>
    <row r="1991" spans="6:8" x14ac:dyDescent="0.45">
      <c r="F1991" s="14" t="s">
        <v>2905</v>
      </c>
      <c r="G1991" s="14">
        <v>5180</v>
      </c>
      <c r="H1991" s="14">
        <v>130</v>
      </c>
    </row>
    <row r="1992" spans="6:8" x14ac:dyDescent="0.45">
      <c r="F1992" s="14" t="s">
        <v>2906</v>
      </c>
      <c r="G1992" s="14">
        <v>5181</v>
      </c>
      <c r="H1992" s="14">
        <v>130</v>
      </c>
    </row>
    <row r="1993" spans="6:8" x14ac:dyDescent="0.45">
      <c r="F1993" s="14" t="s">
        <v>2907</v>
      </c>
      <c r="G1993" s="14">
        <v>5182</v>
      </c>
      <c r="H1993" s="14">
        <v>130</v>
      </c>
    </row>
    <row r="1994" spans="6:8" x14ac:dyDescent="0.45">
      <c r="F1994" s="14" t="s">
        <v>2908</v>
      </c>
      <c r="G1994" s="14">
        <v>5183</v>
      </c>
      <c r="H1994" s="14">
        <v>130</v>
      </c>
    </row>
    <row r="1995" spans="6:8" x14ac:dyDescent="0.45">
      <c r="F1995" s="14" t="s">
        <v>2909</v>
      </c>
      <c r="G1995" s="14">
        <v>5184</v>
      </c>
      <c r="H1995" s="14">
        <v>130</v>
      </c>
    </row>
    <row r="1996" spans="6:8" x14ac:dyDescent="0.45">
      <c r="F1996" s="14" t="s">
        <v>2910</v>
      </c>
      <c r="G1996" s="14">
        <v>5186</v>
      </c>
      <c r="H1996" s="14">
        <v>130</v>
      </c>
    </row>
    <row r="1997" spans="6:8" x14ac:dyDescent="0.45">
      <c r="F1997" s="14" t="s">
        <v>2911</v>
      </c>
      <c r="G1997" s="14">
        <v>5187</v>
      </c>
      <c r="H1997" s="14">
        <v>130</v>
      </c>
    </row>
    <row r="1998" spans="6:8" x14ac:dyDescent="0.45">
      <c r="F1998" s="14" t="s">
        <v>134</v>
      </c>
      <c r="G1998" s="14">
        <v>5188</v>
      </c>
      <c r="H1998" s="14">
        <v>130</v>
      </c>
    </row>
    <row r="1999" spans="6:8" x14ac:dyDescent="0.45">
      <c r="F1999" s="14" t="s">
        <v>135</v>
      </c>
      <c r="G1999" s="14">
        <v>5189</v>
      </c>
      <c r="H1999" s="14">
        <v>130</v>
      </c>
    </row>
    <row r="2000" spans="6:8" x14ac:dyDescent="0.45">
      <c r="F2000" s="14" t="s">
        <v>136</v>
      </c>
      <c r="G2000" s="14">
        <v>5190</v>
      </c>
      <c r="H2000" s="14">
        <v>130</v>
      </c>
    </row>
    <row r="2001" spans="6:8" x14ac:dyDescent="0.45">
      <c r="F2001" s="14" t="s">
        <v>137</v>
      </c>
      <c r="G2001" s="14">
        <v>5191</v>
      </c>
      <c r="H2001" s="14">
        <v>130</v>
      </c>
    </row>
    <row r="2002" spans="6:8" x14ac:dyDescent="0.45">
      <c r="F2002" s="14" t="s">
        <v>138</v>
      </c>
      <c r="G2002" s="14">
        <v>5192</v>
      </c>
      <c r="H2002" s="14">
        <v>130</v>
      </c>
    </row>
    <row r="2003" spans="6:8" x14ac:dyDescent="0.45">
      <c r="F2003" s="14" t="s">
        <v>139</v>
      </c>
      <c r="G2003" s="14">
        <v>5193</v>
      </c>
      <c r="H2003" s="14">
        <v>130</v>
      </c>
    </row>
    <row r="2004" spans="6:8" x14ac:dyDescent="0.45">
      <c r="F2004" s="14" t="s">
        <v>2928</v>
      </c>
      <c r="G2004" s="14">
        <v>5194</v>
      </c>
      <c r="H2004" s="14">
        <v>130</v>
      </c>
    </row>
    <row r="2005" spans="6:8" x14ac:dyDescent="0.45">
      <c r="F2005" s="14" t="s">
        <v>2929</v>
      </c>
      <c r="G2005" s="14">
        <v>5195</v>
      </c>
      <c r="H2005" s="14">
        <v>130</v>
      </c>
    </row>
    <row r="2006" spans="6:8" x14ac:dyDescent="0.45">
      <c r="F2006" s="14" t="s">
        <v>2930</v>
      </c>
      <c r="G2006" s="14">
        <v>5196</v>
      </c>
      <c r="H2006" s="14">
        <v>130</v>
      </c>
    </row>
    <row r="2007" spans="6:8" x14ac:dyDescent="0.45">
      <c r="F2007" s="14" t="s">
        <v>2931</v>
      </c>
      <c r="G2007" s="14">
        <v>5197</v>
      </c>
      <c r="H2007" s="14">
        <v>130</v>
      </c>
    </row>
    <row r="2008" spans="6:8" x14ac:dyDescent="0.45">
      <c r="F2008" s="14" t="s">
        <v>2932</v>
      </c>
      <c r="G2008" s="14">
        <v>5198</v>
      </c>
      <c r="H2008" s="14">
        <v>130</v>
      </c>
    </row>
    <row r="2009" spans="6:8" x14ac:dyDescent="0.45">
      <c r="F2009" s="14" t="s">
        <v>2933</v>
      </c>
      <c r="G2009" s="14">
        <v>5199</v>
      </c>
      <c r="H2009" s="14">
        <v>130</v>
      </c>
    </row>
    <row r="2010" spans="6:8" x14ac:dyDescent="0.45">
      <c r="F2010" s="14" t="s">
        <v>2934</v>
      </c>
      <c r="G2010" s="14">
        <v>5200</v>
      </c>
      <c r="H2010" s="14">
        <v>130</v>
      </c>
    </row>
    <row r="2011" spans="6:8" x14ac:dyDescent="0.45">
      <c r="F2011" s="14" t="s">
        <v>2935</v>
      </c>
      <c r="G2011" s="14">
        <v>5201</v>
      </c>
      <c r="H2011" s="14">
        <v>130</v>
      </c>
    </row>
    <row r="2012" spans="6:8" x14ac:dyDescent="0.45">
      <c r="F2012" s="14" t="s">
        <v>2936</v>
      </c>
      <c r="G2012" s="14">
        <v>5202</v>
      </c>
      <c r="H2012" s="14">
        <v>130</v>
      </c>
    </row>
    <row r="2013" spans="6:8" x14ac:dyDescent="0.45">
      <c r="F2013" s="14" t="s">
        <v>2937</v>
      </c>
      <c r="G2013" s="14">
        <v>5203</v>
      </c>
      <c r="H2013" s="14">
        <v>130</v>
      </c>
    </row>
    <row r="2014" spans="6:8" x14ac:dyDescent="0.45">
      <c r="F2014" s="14" t="s">
        <v>2938</v>
      </c>
      <c r="G2014" s="14">
        <v>5204</v>
      </c>
      <c r="H2014" s="14">
        <v>130</v>
      </c>
    </row>
    <row r="2015" spans="6:8" x14ac:dyDescent="0.45">
      <c r="F2015" s="14" t="s">
        <v>2939</v>
      </c>
      <c r="G2015" s="14">
        <v>5205</v>
      </c>
      <c r="H2015" s="14">
        <v>130</v>
      </c>
    </row>
    <row r="2016" spans="6:8" x14ac:dyDescent="0.45">
      <c r="F2016" s="14" t="s">
        <v>2940</v>
      </c>
      <c r="G2016" s="14">
        <v>5206</v>
      </c>
      <c r="H2016" s="14">
        <v>130</v>
      </c>
    </row>
    <row r="2017" spans="6:8" x14ac:dyDescent="0.45">
      <c r="F2017" s="14" t="s">
        <v>2941</v>
      </c>
      <c r="G2017" s="14">
        <v>5207</v>
      </c>
      <c r="H2017" s="14">
        <v>130</v>
      </c>
    </row>
    <row r="2018" spans="6:8" x14ac:dyDescent="0.45">
      <c r="F2018" s="14" t="s">
        <v>2942</v>
      </c>
      <c r="G2018" s="14">
        <v>5208</v>
      </c>
      <c r="H2018" s="14">
        <v>130</v>
      </c>
    </row>
    <row r="2019" spans="6:8" x14ac:dyDescent="0.45">
      <c r="F2019" s="14" t="s">
        <v>2943</v>
      </c>
      <c r="G2019" s="14">
        <v>5209</v>
      </c>
      <c r="H2019" s="14">
        <v>130</v>
      </c>
    </row>
    <row r="2020" spans="6:8" x14ac:dyDescent="0.45">
      <c r="F2020" s="14" t="s">
        <v>2944</v>
      </c>
      <c r="G2020" s="14">
        <v>5210</v>
      </c>
      <c r="H2020" s="14">
        <v>130</v>
      </c>
    </row>
    <row r="2021" spans="6:8" x14ac:dyDescent="0.45">
      <c r="F2021" s="14" t="s">
        <v>2945</v>
      </c>
      <c r="G2021" s="14">
        <v>5211</v>
      </c>
      <c r="H2021" s="14">
        <v>130</v>
      </c>
    </row>
    <row r="2022" spans="6:8" x14ac:dyDescent="0.45">
      <c r="F2022" s="14" t="s">
        <v>2946</v>
      </c>
      <c r="G2022" s="14">
        <v>5212</v>
      </c>
      <c r="H2022" s="14">
        <v>130</v>
      </c>
    </row>
    <row r="2023" spans="6:8" x14ac:dyDescent="0.45">
      <c r="F2023" s="14" t="s">
        <v>2947</v>
      </c>
      <c r="G2023" s="14">
        <v>5213</v>
      </c>
      <c r="H2023" s="14">
        <v>130</v>
      </c>
    </row>
    <row r="2024" spans="6:8" x14ac:dyDescent="0.45">
      <c r="F2024" s="14" t="s">
        <v>2948</v>
      </c>
      <c r="G2024" s="14">
        <v>5214</v>
      </c>
      <c r="H2024" s="14">
        <v>130</v>
      </c>
    </row>
    <row r="2025" spans="6:8" x14ac:dyDescent="0.45">
      <c r="F2025" s="14" t="s">
        <v>2949</v>
      </c>
      <c r="G2025" s="14">
        <v>5215</v>
      </c>
      <c r="H2025" s="14">
        <v>130</v>
      </c>
    </row>
    <row r="2026" spans="6:8" x14ac:dyDescent="0.45">
      <c r="F2026" s="14" t="s">
        <v>3066</v>
      </c>
      <c r="G2026" s="14">
        <v>5216</v>
      </c>
      <c r="H2026" s="14">
        <v>130</v>
      </c>
    </row>
    <row r="2027" spans="6:8" x14ac:dyDescent="0.45">
      <c r="F2027" s="14" t="s">
        <v>3067</v>
      </c>
      <c r="G2027" s="14">
        <v>5217</v>
      </c>
      <c r="H2027" s="14">
        <v>130</v>
      </c>
    </row>
    <row r="2028" spans="6:8" x14ac:dyDescent="0.45">
      <c r="F2028" s="14" t="s">
        <v>3068</v>
      </c>
      <c r="G2028" s="14">
        <v>5218</v>
      </c>
      <c r="H2028" s="14">
        <v>130</v>
      </c>
    </row>
    <row r="2029" spans="6:8" x14ac:dyDescent="0.45">
      <c r="F2029" s="14" t="s">
        <v>3069</v>
      </c>
      <c r="G2029" s="14">
        <v>5219</v>
      </c>
      <c r="H2029" s="14">
        <v>130</v>
      </c>
    </row>
    <row r="2030" spans="6:8" x14ac:dyDescent="0.45">
      <c r="F2030" s="14" t="s">
        <v>3070</v>
      </c>
      <c r="G2030" s="14">
        <v>5220</v>
      </c>
      <c r="H2030" s="14">
        <v>130</v>
      </c>
    </row>
    <row r="2031" spans="6:8" x14ac:dyDescent="0.45">
      <c r="F2031" s="14" t="s">
        <v>3071</v>
      </c>
      <c r="G2031" s="14">
        <v>5221</v>
      </c>
      <c r="H2031" s="14">
        <v>130</v>
      </c>
    </row>
    <row r="2032" spans="6:8" x14ac:dyDescent="0.45">
      <c r="F2032" s="14" t="s">
        <v>3072</v>
      </c>
      <c r="G2032" s="14">
        <v>5222</v>
      </c>
      <c r="H2032" s="14">
        <v>130</v>
      </c>
    </row>
    <row r="2033" spans="6:8" x14ac:dyDescent="0.45">
      <c r="F2033" s="14" t="s">
        <v>3073</v>
      </c>
      <c r="G2033" s="14">
        <v>5223</v>
      </c>
      <c r="H2033" s="14">
        <v>130</v>
      </c>
    </row>
    <row r="2034" spans="6:8" x14ac:dyDescent="0.45">
      <c r="F2034" s="14" t="s">
        <v>3074</v>
      </c>
      <c r="G2034" s="14">
        <v>5224</v>
      </c>
      <c r="H2034" s="14">
        <v>130</v>
      </c>
    </row>
    <row r="2035" spans="6:8" x14ac:dyDescent="0.45">
      <c r="F2035" s="14" t="s">
        <v>3075</v>
      </c>
      <c r="G2035" s="14">
        <v>5225</v>
      </c>
      <c r="H2035" s="14">
        <v>130</v>
      </c>
    </row>
    <row r="2036" spans="6:8" x14ac:dyDescent="0.45">
      <c r="F2036" s="14" t="s">
        <v>3076</v>
      </c>
      <c r="G2036" s="14">
        <v>5226</v>
      </c>
      <c r="H2036" s="14">
        <v>130</v>
      </c>
    </row>
    <row r="2037" spans="6:8" x14ac:dyDescent="0.45">
      <c r="F2037" s="14" t="s">
        <v>3077</v>
      </c>
      <c r="G2037" s="14">
        <v>5227</v>
      </c>
      <c r="H2037" s="14">
        <v>130</v>
      </c>
    </row>
    <row r="2038" spans="6:8" x14ac:dyDescent="0.45">
      <c r="F2038" s="14" t="s">
        <v>3078</v>
      </c>
      <c r="G2038" s="14">
        <v>5228</v>
      </c>
      <c r="H2038" s="14">
        <v>130</v>
      </c>
    </row>
    <row r="2039" spans="6:8" x14ac:dyDescent="0.45">
      <c r="F2039" s="14" t="s">
        <v>3079</v>
      </c>
      <c r="G2039" s="14">
        <v>5230</v>
      </c>
      <c r="H2039" s="14">
        <v>130</v>
      </c>
    </row>
    <row r="2040" spans="6:8" x14ac:dyDescent="0.45">
      <c r="F2040" s="14" t="s">
        <v>3080</v>
      </c>
      <c r="G2040" s="14">
        <v>5231</v>
      </c>
      <c r="H2040" s="14">
        <v>130</v>
      </c>
    </row>
    <row r="2041" spans="6:8" x14ac:dyDescent="0.45">
      <c r="F2041" s="14" t="s">
        <v>3082</v>
      </c>
      <c r="G2041" s="14">
        <v>5229</v>
      </c>
      <c r="H2041" s="14">
        <v>130</v>
      </c>
    </row>
    <row r="2042" spans="6:8" x14ac:dyDescent="0.45">
      <c r="F2042" s="14" t="s">
        <v>3083</v>
      </c>
      <c r="G2042" s="14">
        <v>5232</v>
      </c>
      <c r="H2042" s="14">
        <v>130</v>
      </c>
    </row>
    <row r="2043" spans="6:8" x14ac:dyDescent="0.45">
      <c r="F2043" s="14" t="s">
        <v>3084</v>
      </c>
      <c r="G2043" s="14">
        <v>5233</v>
      </c>
      <c r="H2043" s="14">
        <v>130</v>
      </c>
    </row>
    <row r="2044" spans="6:8" x14ac:dyDescent="0.45">
      <c r="F2044" s="14" t="s">
        <v>3085</v>
      </c>
      <c r="G2044" s="14">
        <v>5234</v>
      </c>
      <c r="H2044" s="14">
        <v>130</v>
      </c>
    </row>
    <row r="2045" spans="6:8" x14ac:dyDescent="0.45">
      <c r="F2045" s="14" t="s">
        <v>3086</v>
      </c>
      <c r="G2045" s="14">
        <v>5235</v>
      </c>
      <c r="H2045" s="14">
        <v>130</v>
      </c>
    </row>
    <row r="2046" spans="6:8" x14ac:dyDescent="0.45">
      <c r="F2046" s="14" t="s">
        <v>140</v>
      </c>
      <c r="G2046" s="14">
        <v>5236</v>
      </c>
      <c r="H2046" s="14">
        <v>130</v>
      </c>
    </row>
    <row r="2047" spans="6:8" x14ac:dyDescent="0.45">
      <c r="F2047" s="14" t="s">
        <v>141</v>
      </c>
      <c r="G2047" s="14">
        <v>5237</v>
      </c>
      <c r="H2047" s="14">
        <v>130</v>
      </c>
    </row>
    <row r="2048" spans="6:8" x14ac:dyDescent="0.45">
      <c r="F2048" s="14" t="s">
        <v>142</v>
      </c>
      <c r="G2048" s="14">
        <v>5238</v>
      </c>
      <c r="H2048" s="14">
        <v>130</v>
      </c>
    </row>
    <row r="2049" spans="6:8" x14ac:dyDescent="0.45">
      <c r="F2049" s="14" t="s">
        <v>143</v>
      </c>
      <c r="G2049" s="14">
        <v>5239</v>
      </c>
      <c r="H2049" s="14">
        <v>130</v>
      </c>
    </row>
    <row r="2050" spans="6:8" x14ac:dyDescent="0.45">
      <c r="F2050" s="14" t="s">
        <v>144</v>
      </c>
      <c r="G2050" s="14">
        <v>683</v>
      </c>
      <c r="H2050" s="14">
        <v>130</v>
      </c>
    </row>
    <row r="2051" spans="6:8" x14ac:dyDescent="0.45">
      <c r="F2051" s="14" t="s">
        <v>145</v>
      </c>
      <c r="G2051" s="14">
        <v>5240</v>
      </c>
      <c r="H2051" s="14">
        <v>130</v>
      </c>
    </row>
    <row r="2052" spans="6:8" x14ac:dyDescent="0.45">
      <c r="F2052" s="14" t="s">
        <v>146</v>
      </c>
      <c r="G2052" s="14">
        <v>5241</v>
      </c>
      <c r="H2052" s="14">
        <v>130</v>
      </c>
    </row>
    <row r="2053" spans="6:8" x14ac:dyDescent="0.45">
      <c r="F2053" s="14" t="s">
        <v>147</v>
      </c>
      <c r="G2053" s="14">
        <v>5242</v>
      </c>
      <c r="H2053" s="14">
        <v>130</v>
      </c>
    </row>
    <row r="2054" spans="6:8" x14ac:dyDescent="0.45">
      <c r="F2054" s="14" t="s">
        <v>148</v>
      </c>
      <c r="G2054" s="14">
        <v>5243</v>
      </c>
      <c r="H2054" s="14">
        <v>130</v>
      </c>
    </row>
    <row r="2055" spans="6:8" x14ac:dyDescent="0.45">
      <c r="F2055" s="14" t="s">
        <v>149</v>
      </c>
      <c r="G2055" s="14">
        <v>5244</v>
      </c>
      <c r="H2055" s="14">
        <v>130</v>
      </c>
    </row>
    <row r="2056" spans="6:8" x14ac:dyDescent="0.45">
      <c r="F2056" s="14" t="s">
        <v>150</v>
      </c>
      <c r="G2056" s="14">
        <v>5245</v>
      </c>
      <c r="H2056" s="14">
        <v>130</v>
      </c>
    </row>
    <row r="2057" spans="6:8" x14ac:dyDescent="0.45">
      <c r="F2057" s="14" t="s">
        <v>151</v>
      </c>
      <c r="G2057" s="14">
        <v>5246</v>
      </c>
      <c r="H2057" s="14">
        <v>130</v>
      </c>
    </row>
    <row r="2058" spans="6:8" x14ac:dyDescent="0.45">
      <c r="F2058" s="14" t="s">
        <v>152</v>
      </c>
      <c r="G2058" s="14">
        <v>5247</v>
      </c>
      <c r="H2058" s="14">
        <v>130</v>
      </c>
    </row>
    <row r="2059" spans="6:8" x14ac:dyDescent="0.45">
      <c r="F2059" s="14" t="s">
        <v>153</v>
      </c>
      <c r="G2059" s="14">
        <v>5248</v>
      </c>
      <c r="H2059" s="14">
        <v>130</v>
      </c>
    </row>
    <row r="2060" spans="6:8" x14ac:dyDescent="0.45">
      <c r="F2060" s="14" t="s">
        <v>154</v>
      </c>
      <c r="G2060" s="14">
        <v>5249</v>
      </c>
      <c r="H2060" s="14">
        <v>130</v>
      </c>
    </row>
    <row r="2061" spans="6:8" x14ac:dyDescent="0.45">
      <c r="F2061" s="14" t="s">
        <v>155</v>
      </c>
      <c r="G2061" s="14">
        <v>5250</v>
      </c>
      <c r="H2061" s="14">
        <v>130</v>
      </c>
    </row>
    <row r="2062" spans="6:8" x14ac:dyDescent="0.45">
      <c r="F2062" s="14" t="s">
        <v>156</v>
      </c>
      <c r="G2062" s="14">
        <v>5251</v>
      </c>
      <c r="H2062" s="14">
        <v>130</v>
      </c>
    </row>
    <row r="2063" spans="6:8" x14ac:dyDescent="0.45">
      <c r="F2063" s="14" t="s">
        <v>157</v>
      </c>
      <c r="G2063" s="14">
        <v>5252</v>
      </c>
      <c r="H2063" s="14">
        <v>130</v>
      </c>
    </row>
    <row r="2064" spans="6:8" x14ac:dyDescent="0.45">
      <c r="F2064" s="14" t="s">
        <v>158</v>
      </c>
      <c r="G2064" s="14">
        <v>5253</v>
      </c>
      <c r="H2064" s="14">
        <v>130</v>
      </c>
    </row>
    <row r="2065" spans="6:8" x14ac:dyDescent="0.45">
      <c r="F2065" s="14" t="s">
        <v>159</v>
      </c>
      <c r="G2065" s="14">
        <v>5254</v>
      </c>
      <c r="H2065" s="14">
        <v>130</v>
      </c>
    </row>
    <row r="2066" spans="6:8" x14ac:dyDescent="0.45">
      <c r="F2066" s="14" t="s">
        <v>160</v>
      </c>
      <c r="G2066" s="14">
        <v>5255</v>
      </c>
      <c r="H2066" s="14">
        <v>130</v>
      </c>
    </row>
    <row r="2067" spans="6:8" x14ac:dyDescent="0.45">
      <c r="F2067" s="14" t="s">
        <v>161</v>
      </c>
      <c r="G2067" s="14">
        <v>5256</v>
      </c>
      <c r="H2067" s="14">
        <v>130</v>
      </c>
    </row>
    <row r="2068" spans="6:8" x14ac:dyDescent="0.45">
      <c r="F2068" s="14" t="s">
        <v>162</v>
      </c>
      <c r="G2068" s="14">
        <v>5257</v>
      </c>
      <c r="H2068" s="14">
        <v>130</v>
      </c>
    </row>
    <row r="2069" spans="6:8" x14ac:dyDescent="0.45">
      <c r="F2069" s="14" t="s">
        <v>163</v>
      </c>
      <c r="G2069" s="14">
        <v>2680</v>
      </c>
      <c r="H2069" s="14">
        <v>131</v>
      </c>
    </row>
    <row r="2070" spans="6:8" x14ac:dyDescent="0.45">
      <c r="F2070" s="14" t="s">
        <v>164</v>
      </c>
      <c r="G2070" s="14">
        <v>2676</v>
      </c>
      <c r="H2070" s="14">
        <v>131</v>
      </c>
    </row>
    <row r="2071" spans="6:8" x14ac:dyDescent="0.45">
      <c r="F2071" s="14" t="s">
        <v>165</v>
      </c>
      <c r="G2071" s="14">
        <v>2677</v>
      </c>
      <c r="H2071" s="14">
        <v>131</v>
      </c>
    </row>
    <row r="2072" spans="6:8" x14ac:dyDescent="0.45">
      <c r="F2072" s="14" t="s">
        <v>4102</v>
      </c>
      <c r="G2072" s="14">
        <v>684</v>
      </c>
      <c r="H2072" s="14">
        <v>131</v>
      </c>
    </row>
    <row r="2073" spans="6:8" x14ac:dyDescent="0.45">
      <c r="F2073" s="14" t="s">
        <v>166</v>
      </c>
      <c r="G2073" s="14">
        <v>2678</v>
      </c>
      <c r="H2073" s="14">
        <v>131</v>
      </c>
    </row>
    <row r="2074" spans="6:8" x14ac:dyDescent="0.45">
      <c r="F2074" s="14" t="s">
        <v>167</v>
      </c>
      <c r="G2074" s="14">
        <v>2679</v>
      </c>
      <c r="H2074" s="14">
        <v>131</v>
      </c>
    </row>
    <row r="2075" spans="6:8" x14ac:dyDescent="0.45">
      <c r="F2075" s="14" t="s">
        <v>168</v>
      </c>
      <c r="G2075" s="14">
        <v>2681</v>
      </c>
      <c r="H2075" s="14">
        <v>131</v>
      </c>
    </row>
    <row r="2076" spans="6:8" x14ac:dyDescent="0.45">
      <c r="F2076" s="14" t="s">
        <v>169</v>
      </c>
      <c r="G2076" s="14">
        <v>5380</v>
      </c>
      <c r="H2076" s="14">
        <v>132</v>
      </c>
    </row>
    <row r="2077" spans="6:8" x14ac:dyDescent="0.45">
      <c r="F2077" s="14" t="s">
        <v>170</v>
      </c>
      <c r="G2077" s="14">
        <v>2768</v>
      </c>
      <c r="H2077" s="14">
        <v>132</v>
      </c>
    </row>
    <row r="2078" spans="6:8" x14ac:dyDescent="0.45">
      <c r="F2078" s="14" t="s">
        <v>171</v>
      </c>
      <c r="G2078" s="14">
        <v>2746</v>
      </c>
      <c r="H2078" s="14">
        <v>132</v>
      </c>
    </row>
    <row r="2079" spans="6:8" x14ac:dyDescent="0.45">
      <c r="F2079" s="14" t="s">
        <v>172</v>
      </c>
      <c r="G2079" s="14">
        <v>2747</v>
      </c>
      <c r="H2079" s="14">
        <v>132</v>
      </c>
    </row>
    <row r="2080" spans="6:8" x14ac:dyDescent="0.45">
      <c r="F2080" s="14" t="s">
        <v>173</v>
      </c>
      <c r="G2080" s="14">
        <v>2748</v>
      </c>
      <c r="H2080" s="14">
        <v>132</v>
      </c>
    </row>
    <row r="2081" spans="6:8" x14ac:dyDescent="0.45">
      <c r="F2081" s="14" t="s">
        <v>174</v>
      </c>
      <c r="G2081" s="14">
        <v>2750</v>
      </c>
      <c r="H2081" s="14">
        <v>132</v>
      </c>
    </row>
    <row r="2082" spans="6:8" x14ac:dyDescent="0.45">
      <c r="F2082" s="14" t="s">
        <v>2950</v>
      </c>
      <c r="G2082" s="14">
        <v>2751</v>
      </c>
      <c r="H2082" s="14">
        <v>132</v>
      </c>
    </row>
    <row r="2083" spans="6:8" x14ac:dyDescent="0.45">
      <c r="F2083" s="14" t="s">
        <v>2951</v>
      </c>
      <c r="G2083" s="14">
        <v>2752</v>
      </c>
      <c r="H2083" s="14">
        <v>132</v>
      </c>
    </row>
    <row r="2084" spans="6:8" x14ac:dyDescent="0.45">
      <c r="F2084" s="14" t="s">
        <v>2952</v>
      </c>
      <c r="G2084" s="14">
        <v>2753</v>
      </c>
      <c r="H2084" s="14">
        <v>132</v>
      </c>
    </row>
    <row r="2085" spans="6:8" x14ac:dyDescent="0.45">
      <c r="F2085" s="14" t="s">
        <v>2953</v>
      </c>
      <c r="G2085" s="14">
        <v>5379</v>
      </c>
      <c r="H2085" s="14">
        <v>132</v>
      </c>
    </row>
    <row r="2086" spans="6:8" x14ac:dyDescent="0.45">
      <c r="F2086" s="14" t="s">
        <v>2954</v>
      </c>
      <c r="G2086" s="14">
        <v>2755</v>
      </c>
      <c r="H2086" s="14">
        <v>132</v>
      </c>
    </row>
    <row r="2087" spans="6:8" x14ac:dyDescent="0.45">
      <c r="F2087" s="14" t="s">
        <v>2955</v>
      </c>
      <c r="G2087" s="14">
        <v>2754</v>
      </c>
      <c r="H2087" s="14">
        <v>132</v>
      </c>
    </row>
    <row r="2088" spans="6:8" x14ac:dyDescent="0.45">
      <c r="F2088" s="14" t="s">
        <v>1090</v>
      </c>
      <c r="G2088" s="14">
        <v>685</v>
      </c>
      <c r="H2088" s="14">
        <v>132</v>
      </c>
    </row>
    <row r="2089" spans="6:8" x14ac:dyDescent="0.45">
      <c r="F2089" s="14" t="s">
        <v>2956</v>
      </c>
      <c r="G2089" s="14">
        <v>2756</v>
      </c>
      <c r="H2089" s="14">
        <v>132</v>
      </c>
    </row>
    <row r="2090" spans="6:8" x14ac:dyDescent="0.45">
      <c r="F2090" s="14" t="s">
        <v>2957</v>
      </c>
      <c r="G2090" s="14">
        <v>2757</v>
      </c>
      <c r="H2090" s="14">
        <v>132</v>
      </c>
    </row>
    <row r="2091" spans="6:8" x14ac:dyDescent="0.45">
      <c r="F2091" s="14" t="s">
        <v>2958</v>
      </c>
      <c r="G2091" s="14">
        <v>2758</v>
      </c>
      <c r="H2091" s="14">
        <v>132</v>
      </c>
    </row>
    <row r="2092" spans="6:8" x14ac:dyDescent="0.45">
      <c r="F2092" s="14" t="s">
        <v>2959</v>
      </c>
      <c r="G2092" s="14">
        <v>2769</v>
      </c>
      <c r="H2092" s="14">
        <v>132</v>
      </c>
    </row>
    <row r="2093" spans="6:8" x14ac:dyDescent="0.45">
      <c r="F2093" s="14" t="s">
        <v>2960</v>
      </c>
      <c r="G2093" s="14">
        <v>2759</v>
      </c>
      <c r="H2093" s="14">
        <v>132</v>
      </c>
    </row>
    <row r="2094" spans="6:8" x14ac:dyDescent="0.45">
      <c r="F2094" s="14" t="s">
        <v>2961</v>
      </c>
      <c r="G2094" s="14">
        <v>2761</v>
      </c>
      <c r="H2094" s="14">
        <v>132</v>
      </c>
    </row>
    <row r="2095" spans="6:8" x14ac:dyDescent="0.45">
      <c r="F2095" s="14" t="s">
        <v>2962</v>
      </c>
      <c r="G2095" s="14">
        <v>2762</v>
      </c>
      <c r="H2095" s="14">
        <v>132</v>
      </c>
    </row>
    <row r="2096" spans="6:8" x14ac:dyDescent="0.45">
      <c r="F2096" s="14" t="s">
        <v>2963</v>
      </c>
      <c r="G2096" s="14">
        <v>2763</v>
      </c>
      <c r="H2096" s="14">
        <v>132</v>
      </c>
    </row>
    <row r="2097" spans="6:8" x14ac:dyDescent="0.45">
      <c r="F2097" s="14" t="s">
        <v>2964</v>
      </c>
      <c r="G2097" s="14">
        <v>2760</v>
      </c>
      <c r="H2097" s="14">
        <v>132</v>
      </c>
    </row>
    <row r="2098" spans="6:8" x14ac:dyDescent="0.45">
      <c r="F2098" s="14" t="s">
        <v>2965</v>
      </c>
      <c r="G2098" s="14">
        <v>2764</v>
      </c>
      <c r="H2098" s="14">
        <v>132</v>
      </c>
    </row>
    <row r="2099" spans="6:8" x14ac:dyDescent="0.45">
      <c r="F2099" s="14" t="s">
        <v>2966</v>
      </c>
      <c r="G2099" s="14">
        <v>5378</v>
      </c>
      <c r="H2099" s="14">
        <v>132</v>
      </c>
    </row>
    <row r="2100" spans="6:8" x14ac:dyDescent="0.45">
      <c r="F2100" s="14" t="s">
        <v>3035</v>
      </c>
      <c r="G2100" s="14">
        <v>2765</v>
      </c>
      <c r="H2100" s="14">
        <v>132</v>
      </c>
    </row>
    <row r="2101" spans="6:8" x14ac:dyDescent="0.45">
      <c r="F2101" s="14" t="s">
        <v>3036</v>
      </c>
      <c r="G2101" s="14">
        <v>2766</v>
      </c>
      <c r="H2101" s="14">
        <v>132</v>
      </c>
    </row>
    <row r="2102" spans="6:8" x14ac:dyDescent="0.45">
      <c r="F2102" s="14" t="s">
        <v>3037</v>
      </c>
      <c r="G2102" s="14">
        <v>2749</v>
      </c>
      <c r="H2102" s="14">
        <v>132</v>
      </c>
    </row>
    <row r="2103" spans="6:8" x14ac:dyDescent="0.45">
      <c r="F2103" s="14" t="s">
        <v>3038</v>
      </c>
      <c r="G2103" s="14">
        <v>2767</v>
      </c>
      <c r="H2103" s="14">
        <v>132</v>
      </c>
    </row>
    <row r="2104" spans="6:8" x14ac:dyDescent="0.45">
      <c r="F2104" s="14" t="s">
        <v>3039</v>
      </c>
      <c r="G2104" s="14">
        <v>2897</v>
      </c>
      <c r="H2104" s="14">
        <v>133</v>
      </c>
    </row>
    <row r="2105" spans="6:8" x14ac:dyDescent="0.45">
      <c r="F2105" s="14" t="s">
        <v>3040</v>
      </c>
      <c r="G2105" s="14">
        <v>2898</v>
      </c>
      <c r="H2105" s="14">
        <v>133</v>
      </c>
    </row>
    <row r="2106" spans="6:8" x14ac:dyDescent="0.45">
      <c r="F2106" s="14" t="s">
        <v>3041</v>
      </c>
      <c r="G2106" s="14">
        <v>2899</v>
      </c>
      <c r="H2106" s="14">
        <v>133</v>
      </c>
    </row>
    <row r="2107" spans="6:8" x14ac:dyDescent="0.45">
      <c r="F2107" s="14" t="s">
        <v>3042</v>
      </c>
      <c r="G2107" s="14">
        <v>2910</v>
      </c>
      <c r="H2107" s="14">
        <v>133</v>
      </c>
    </row>
    <row r="2108" spans="6:8" x14ac:dyDescent="0.45">
      <c r="F2108" s="14" t="s">
        <v>1147</v>
      </c>
      <c r="G2108" s="14">
        <v>686</v>
      </c>
      <c r="H2108" s="14">
        <v>133</v>
      </c>
    </row>
    <row r="2109" spans="6:8" x14ac:dyDescent="0.45">
      <c r="F2109" s="14" t="s">
        <v>3043</v>
      </c>
      <c r="G2109" s="14">
        <v>2900</v>
      </c>
      <c r="H2109" s="14">
        <v>133</v>
      </c>
    </row>
    <row r="2110" spans="6:8" x14ac:dyDescent="0.45">
      <c r="F2110" s="14" t="s">
        <v>3044</v>
      </c>
      <c r="G2110" s="14">
        <v>2901</v>
      </c>
      <c r="H2110" s="14">
        <v>133</v>
      </c>
    </row>
    <row r="2111" spans="6:8" x14ac:dyDescent="0.45">
      <c r="F2111" s="14" t="s">
        <v>3045</v>
      </c>
      <c r="G2111" s="14">
        <v>2902</v>
      </c>
      <c r="H2111" s="14">
        <v>133</v>
      </c>
    </row>
    <row r="2112" spans="6:8" x14ac:dyDescent="0.45">
      <c r="F2112" s="14" t="s">
        <v>3046</v>
      </c>
      <c r="G2112" s="14">
        <v>2903</v>
      </c>
      <c r="H2112" s="14">
        <v>133</v>
      </c>
    </row>
    <row r="2113" spans="6:8" x14ac:dyDescent="0.45">
      <c r="F2113" s="14" t="s">
        <v>3047</v>
      </c>
      <c r="G2113" s="14">
        <v>2904</v>
      </c>
      <c r="H2113" s="14">
        <v>133</v>
      </c>
    </row>
    <row r="2114" spans="6:8" x14ac:dyDescent="0.45">
      <c r="F2114" s="14" t="s">
        <v>3048</v>
      </c>
      <c r="G2114" s="14">
        <v>2905</v>
      </c>
      <c r="H2114" s="14">
        <v>133</v>
      </c>
    </row>
    <row r="2115" spans="6:8" x14ac:dyDescent="0.45">
      <c r="F2115" s="14" t="s">
        <v>3049</v>
      </c>
      <c r="G2115" s="14">
        <v>5381</v>
      </c>
      <c r="H2115" s="14">
        <v>133</v>
      </c>
    </row>
    <row r="2116" spans="6:8" x14ac:dyDescent="0.45">
      <c r="F2116" s="14" t="s">
        <v>3050</v>
      </c>
      <c r="G2116" s="14">
        <v>2911</v>
      </c>
      <c r="H2116" s="14">
        <v>133</v>
      </c>
    </row>
    <row r="2117" spans="6:8" x14ac:dyDescent="0.45">
      <c r="F2117" s="14" t="s">
        <v>3052</v>
      </c>
      <c r="G2117" s="14">
        <v>2906</v>
      </c>
      <c r="H2117" s="14">
        <v>133</v>
      </c>
    </row>
    <row r="2118" spans="6:8" x14ac:dyDescent="0.45">
      <c r="F2118" s="14" t="s">
        <v>3053</v>
      </c>
      <c r="G2118" s="14">
        <v>2907</v>
      </c>
      <c r="H2118" s="14">
        <v>133</v>
      </c>
    </row>
    <row r="2119" spans="6:8" x14ac:dyDescent="0.45">
      <c r="F2119" s="14" t="s">
        <v>3054</v>
      </c>
      <c r="G2119" s="14">
        <v>2908</v>
      </c>
      <c r="H2119" s="14">
        <v>133</v>
      </c>
    </row>
    <row r="2120" spans="6:8" x14ac:dyDescent="0.45">
      <c r="F2120" s="14" t="s">
        <v>192</v>
      </c>
      <c r="G2120" s="14">
        <v>2909</v>
      </c>
      <c r="H2120" s="14">
        <v>133</v>
      </c>
    </row>
    <row r="2121" spans="6:8" x14ac:dyDescent="0.45">
      <c r="F2121" s="14" t="s">
        <v>193</v>
      </c>
      <c r="G2121" s="14">
        <v>2873</v>
      </c>
      <c r="H2121" s="14">
        <v>134</v>
      </c>
    </row>
    <row r="2122" spans="6:8" x14ac:dyDescent="0.45">
      <c r="F2122" s="14" t="s">
        <v>194</v>
      </c>
      <c r="G2122" s="14">
        <v>2865</v>
      </c>
      <c r="H2122" s="14">
        <v>134</v>
      </c>
    </row>
    <row r="2123" spans="6:8" x14ac:dyDescent="0.45">
      <c r="F2123" s="14" t="s">
        <v>195</v>
      </c>
      <c r="G2123" s="14">
        <v>2874</v>
      </c>
      <c r="H2123" s="14">
        <v>134</v>
      </c>
    </row>
    <row r="2124" spans="6:8" x14ac:dyDescent="0.45">
      <c r="F2124" s="14" t="s">
        <v>196</v>
      </c>
      <c r="G2124" s="14">
        <v>2875</v>
      </c>
      <c r="H2124" s="14">
        <v>134</v>
      </c>
    </row>
    <row r="2125" spans="6:8" x14ac:dyDescent="0.45">
      <c r="F2125" s="14" t="s">
        <v>197</v>
      </c>
      <c r="G2125" s="14">
        <v>2876</v>
      </c>
      <c r="H2125" s="14">
        <v>134</v>
      </c>
    </row>
    <row r="2126" spans="6:8" x14ac:dyDescent="0.45">
      <c r="F2126" s="14" t="s">
        <v>198</v>
      </c>
      <c r="G2126" s="14">
        <v>2877</v>
      </c>
      <c r="H2126" s="14">
        <v>134</v>
      </c>
    </row>
    <row r="2127" spans="6:8" x14ac:dyDescent="0.45">
      <c r="F2127" s="14" t="s">
        <v>199</v>
      </c>
      <c r="G2127" s="14">
        <v>2883</v>
      </c>
      <c r="H2127" s="14">
        <v>134</v>
      </c>
    </row>
    <row r="2128" spans="6:8" x14ac:dyDescent="0.45">
      <c r="F2128" s="14" t="s">
        <v>200</v>
      </c>
      <c r="G2128" s="14">
        <v>2878</v>
      </c>
      <c r="H2128" s="14">
        <v>134</v>
      </c>
    </row>
    <row r="2129" spans="6:8" x14ac:dyDescent="0.45">
      <c r="F2129" s="14" t="s">
        <v>201</v>
      </c>
      <c r="G2129" s="14">
        <v>2879</v>
      </c>
      <c r="H2129" s="14">
        <v>134</v>
      </c>
    </row>
    <row r="2130" spans="6:8" x14ac:dyDescent="0.45">
      <c r="F2130" s="14" t="s">
        <v>202</v>
      </c>
      <c r="G2130" s="14">
        <v>2869</v>
      </c>
      <c r="H2130" s="14">
        <v>134</v>
      </c>
    </row>
    <row r="2131" spans="6:8" x14ac:dyDescent="0.45">
      <c r="F2131" s="14" t="s">
        <v>203</v>
      </c>
      <c r="G2131" s="14">
        <v>2858</v>
      </c>
      <c r="H2131" s="14">
        <v>134</v>
      </c>
    </row>
    <row r="2132" spans="6:8" x14ac:dyDescent="0.45">
      <c r="F2132" s="14" t="s">
        <v>204</v>
      </c>
      <c r="G2132" s="14">
        <v>2880</v>
      </c>
      <c r="H2132" s="14">
        <v>134</v>
      </c>
    </row>
    <row r="2133" spans="6:8" x14ac:dyDescent="0.45">
      <c r="F2133" s="14" t="s">
        <v>205</v>
      </c>
      <c r="G2133" s="14">
        <v>2881</v>
      </c>
      <c r="H2133" s="14">
        <v>134</v>
      </c>
    </row>
    <row r="2134" spans="6:8" x14ac:dyDescent="0.45">
      <c r="F2134" s="14" t="s">
        <v>1148</v>
      </c>
      <c r="G2134" s="14">
        <v>687</v>
      </c>
      <c r="H2134" s="14">
        <v>134</v>
      </c>
    </row>
    <row r="2135" spans="6:8" x14ac:dyDescent="0.45">
      <c r="F2135" s="14" t="s">
        <v>206</v>
      </c>
      <c r="G2135" s="14">
        <v>2882</v>
      </c>
      <c r="H2135" s="14">
        <v>134</v>
      </c>
    </row>
    <row r="2136" spans="6:8" x14ac:dyDescent="0.45">
      <c r="F2136" s="14" t="s">
        <v>207</v>
      </c>
      <c r="G2136" s="14">
        <v>2868</v>
      </c>
      <c r="H2136" s="14">
        <v>134</v>
      </c>
    </row>
    <row r="2137" spans="6:8" x14ac:dyDescent="0.45">
      <c r="F2137" s="14" t="s">
        <v>208</v>
      </c>
      <c r="G2137" s="14">
        <v>2862</v>
      </c>
      <c r="H2137" s="14">
        <v>134</v>
      </c>
    </row>
    <row r="2138" spans="6:8" x14ac:dyDescent="0.45">
      <c r="F2138" s="14" t="s">
        <v>209</v>
      </c>
      <c r="G2138" s="14">
        <v>2854</v>
      </c>
      <c r="H2138" s="14">
        <v>134</v>
      </c>
    </row>
    <row r="2139" spans="6:8" x14ac:dyDescent="0.45">
      <c r="F2139" s="14" t="s">
        <v>3087</v>
      </c>
      <c r="G2139" s="14">
        <v>2867</v>
      </c>
      <c r="H2139" s="14">
        <v>134</v>
      </c>
    </row>
    <row r="2140" spans="6:8" x14ac:dyDescent="0.45">
      <c r="F2140" s="14" t="s">
        <v>3088</v>
      </c>
      <c r="G2140" s="14">
        <v>2860</v>
      </c>
      <c r="H2140" s="14">
        <v>134</v>
      </c>
    </row>
    <row r="2141" spans="6:8" x14ac:dyDescent="0.45">
      <c r="F2141" s="14" t="s">
        <v>3089</v>
      </c>
      <c r="G2141" s="14">
        <v>2884</v>
      </c>
      <c r="H2141" s="14">
        <v>134</v>
      </c>
    </row>
    <row r="2142" spans="6:8" x14ac:dyDescent="0.45">
      <c r="F2142" s="14" t="s">
        <v>3090</v>
      </c>
      <c r="G2142" s="14">
        <v>2770</v>
      </c>
      <c r="H2142" s="14">
        <v>135</v>
      </c>
    </row>
    <row r="2143" spans="6:8" x14ac:dyDescent="0.45">
      <c r="F2143" s="14" t="s">
        <v>3091</v>
      </c>
      <c r="G2143" s="14">
        <v>2771</v>
      </c>
      <c r="H2143" s="14">
        <v>135</v>
      </c>
    </row>
    <row r="2144" spans="6:8" x14ac:dyDescent="0.45">
      <c r="F2144" s="14" t="s">
        <v>3092</v>
      </c>
      <c r="G2144" s="14">
        <v>2772</v>
      </c>
      <c r="H2144" s="14">
        <v>135</v>
      </c>
    </row>
    <row r="2145" spans="6:8" x14ac:dyDescent="0.45">
      <c r="F2145" s="14" t="s">
        <v>3093</v>
      </c>
      <c r="G2145" s="14">
        <v>5367</v>
      </c>
      <c r="H2145" s="14">
        <v>135</v>
      </c>
    </row>
    <row r="2146" spans="6:8" x14ac:dyDescent="0.45">
      <c r="F2146" s="14" t="s">
        <v>3094</v>
      </c>
      <c r="G2146" s="14">
        <v>2776</v>
      </c>
      <c r="H2146" s="14">
        <v>135</v>
      </c>
    </row>
    <row r="2147" spans="6:8" x14ac:dyDescent="0.45">
      <c r="F2147" s="14" t="s">
        <v>4103</v>
      </c>
      <c r="G2147" s="14">
        <v>688</v>
      </c>
      <c r="H2147" s="14">
        <v>135</v>
      </c>
    </row>
    <row r="2148" spans="6:8" x14ac:dyDescent="0.45">
      <c r="F2148" s="14" t="s">
        <v>3095</v>
      </c>
      <c r="G2148" s="14">
        <v>2773</v>
      </c>
      <c r="H2148" s="14">
        <v>135</v>
      </c>
    </row>
    <row r="2149" spans="6:8" x14ac:dyDescent="0.45">
      <c r="F2149" s="14" t="s">
        <v>3096</v>
      </c>
      <c r="G2149" s="14">
        <v>2774</v>
      </c>
      <c r="H2149" s="14">
        <v>135</v>
      </c>
    </row>
    <row r="2150" spans="6:8" x14ac:dyDescent="0.45">
      <c r="F2150" s="14" t="s">
        <v>3097</v>
      </c>
      <c r="G2150" s="14">
        <v>2775</v>
      </c>
      <c r="H2150" s="14">
        <v>135</v>
      </c>
    </row>
    <row r="2151" spans="6:8" x14ac:dyDescent="0.45">
      <c r="F2151" s="14" t="s">
        <v>3098</v>
      </c>
      <c r="G2151" s="14">
        <v>2777</v>
      </c>
      <c r="H2151" s="14">
        <v>135</v>
      </c>
    </row>
    <row r="2152" spans="6:8" x14ac:dyDescent="0.45">
      <c r="F2152" s="14" t="s">
        <v>4104</v>
      </c>
      <c r="G2152" s="14">
        <v>689</v>
      </c>
      <c r="H2152" s="14">
        <v>136</v>
      </c>
    </row>
    <row r="2153" spans="6:8" x14ac:dyDescent="0.45">
      <c r="F2153" s="14" t="s">
        <v>4150</v>
      </c>
      <c r="G2153" s="14">
        <v>690</v>
      </c>
      <c r="H2153" s="14">
        <v>263</v>
      </c>
    </row>
    <row r="2154" spans="6:8" x14ac:dyDescent="0.45">
      <c r="F2154" s="14" t="s">
        <v>4105</v>
      </c>
      <c r="G2154" s="14">
        <v>691</v>
      </c>
      <c r="H2154" s="14">
        <v>137</v>
      </c>
    </row>
    <row r="2155" spans="6:8" x14ac:dyDescent="0.45">
      <c r="F2155" s="14" t="s">
        <v>3099</v>
      </c>
      <c r="G2155" s="14">
        <v>5376</v>
      </c>
      <c r="H2155" s="14">
        <v>138</v>
      </c>
    </row>
    <row r="2156" spans="6:8" x14ac:dyDescent="0.45">
      <c r="F2156" s="14" t="s">
        <v>3100</v>
      </c>
      <c r="G2156" s="14">
        <v>5375</v>
      </c>
      <c r="H2156" s="14">
        <v>138</v>
      </c>
    </row>
    <row r="2157" spans="6:8" x14ac:dyDescent="0.45">
      <c r="F2157" s="14" t="s">
        <v>4106</v>
      </c>
      <c r="G2157" s="14">
        <v>692</v>
      </c>
      <c r="H2157" s="14">
        <v>138</v>
      </c>
    </row>
    <row r="2158" spans="6:8" x14ac:dyDescent="0.45">
      <c r="F2158" s="14" t="s">
        <v>3101</v>
      </c>
      <c r="G2158" s="14">
        <v>5374</v>
      </c>
      <c r="H2158" s="14">
        <v>138</v>
      </c>
    </row>
    <row r="2159" spans="6:8" x14ac:dyDescent="0.45">
      <c r="F2159" s="14" t="s">
        <v>3102</v>
      </c>
      <c r="G2159" s="14">
        <v>5373</v>
      </c>
      <c r="H2159" s="14">
        <v>138</v>
      </c>
    </row>
    <row r="2160" spans="6:8" x14ac:dyDescent="0.45">
      <c r="F2160" s="14" t="s">
        <v>4261</v>
      </c>
      <c r="G2160" s="14">
        <v>2840</v>
      </c>
      <c r="H2160" s="14">
        <v>139</v>
      </c>
    </row>
    <row r="2161" spans="6:8" x14ac:dyDescent="0.45">
      <c r="F2161" s="14" t="s">
        <v>3103</v>
      </c>
      <c r="G2161" s="14">
        <v>2836</v>
      </c>
      <c r="H2161" s="14">
        <v>139</v>
      </c>
    </row>
    <row r="2162" spans="6:8" x14ac:dyDescent="0.45">
      <c r="F2162" s="14" t="s">
        <v>175</v>
      </c>
      <c r="G2162" s="14">
        <v>2838</v>
      </c>
      <c r="H2162" s="14">
        <v>139</v>
      </c>
    </row>
    <row r="2163" spans="6:8" x14ac:dyDescent="0.45">
      <c r="F2163" s="14" t="s">
        <v>176</v>
      </c>
      <c r="G2163" s="14">
        <v>2841</v>
      </c>
      <c r="H2163" s="14">
        <v>139</v>
      </c>
    </row>
    <row r="2164" spans="6:8" x14ac:dyDescent="0.45">
      <c r="F2164" s="14" t="s">
        <v>177</v>
      </c>
      <c r="G2164" s="14">
        <v>2837</v>
      </c>
      <c r="H2164" s="14">
        <v>139</v>
      </c>
    </row>
    <row r="2165" spans="6:8" x14ac:dyDescent="0.45">
      <c r="F2165" s="14" t="s">
        <v>178</v>
      </c>
      <c r="G2165" s="14">
        <v>2843</v>
      </c>
      <c r="H2165" s="14">
        <v>139</v>
      </c>
    </row>
    <row r="2166" spans="6:8" x14ac:dyDescent="0.45">
      <c r="F2166" s="14" t="s">
        <v>179</v>
      </c>
      <c r="G2166" s="14">
        <v>2834</v>
      </c>
      <c r="H2166" s="14">
        <v>139</v>
      </c>
    </row>
    <row r="2167" spans="6:8" x14ac:dyDescent="0.45">
      <c r="F2167" s="14" t="s">
        <v>180</v>
      </c>
      <c r="G2167" s="14">
        <v>2835</v>
      </c>
      <c r="H2167" s="14">
        <v>139</v>
      </c>
    </row>
    <row r="2168" spans="6:8" x14ac:dyDescent="0.45">
      <c r="F2168" s="14" t="s">
        <v>181</v>
      </c>
      <c r="G2168" s="14">
        <v>2845</v>
      </c>
      <c r="H2168" s="14">
        <v>139</v>
      </c>
    </row>
    <row r="2169" spans="6:8" x14ac:dyDescent="0.45">
      <c r="F2169" s="14" t="s">
        <v>4107</v>
      </c>
      <c r="G2169" s="14">
        <v>693</v>
      </c>
      <c r="H2169" s="14">
        <v>139</v>
      </c>
    </row>
    <row r="2170" spans="6:8" x14ac:dyDescent="0.45">
      <c r="F2170" s="14" t="s">
        <v>182</v>
      </c>
      <c r="G2170" s="14">
        <v>4975</v>
      </c>
      <c r="H2170" s="14">
        <v>139</v>
      </c>
    </row>
    <row r="2171" spans="6:8" x14ac:dyDescent="0.45">
      <c r="F2171" s="14" t="s">
        <v>183</v>
      </c>
      <c r="G2171" s="14">
        <v>2842</v>
      </c>
      <c r="H2171" s="14">
        <v>139</v>
      </c>
    </row>
    <row r="2172" spans="6:8" x14ac:dyDescent="0.45">
      <c r="F2172" s="14" t="s">
        <v>184</v>
      </c>
      <c r="G2172" s="14">
        <v>2844</v>
      </c>
      <c r="H2172" s="14">
        <v>139</v>
      </c>
    </row>
    <row r="2173" spans="6:8" x14ac:dyDescent="0.45">
      <c r="F2173" s="14" t="s">
        <v>185</v>
      </c>
      <c r="G2173" s="14">
        <v>2839</v>
      </c>
      <c r="H2173" s="14">
        <v>139</v>
      </c>
    </row>
    <row r="2174" spans="6:8" x14ac:dyDescent="0.45">
      <c r="F2174" s="14" t="s">
        <v>186</v>
      </c>
      <c r="G2174" s="14">
        <v>2831</v>
      </c>
      <c r="H2174" s="14">
        <v>140</v>
      </c>
    </row>
    <row r="2175" spans="6:8" x14ac:dyDescent="0.45">
      <c r="F2175" s="14" t="s">
        <v>187</v>
      </c>
      <c r="G2175" s="14">
        <v>2822</v>
      </c>
      <c r="H2175" s="14">
        <v>140</v>
      </c>
    </row>
    <row r="2176" spans="6:8" x14ac:dyDescent="0.45">
      <c r="F2176" s="14" t="s">
        <v>188</v>
      </c>
      <c r="G2176" s="14">
        <v>2832</v>
      </c>
      <c r="H2176" s="14">
        <v>140</v>
      </c>
    </row>
    <row r="2177" spans="6:8" x14ac:dyDescent="0.45">
      <c r="F2177" s="14" t="s">
        <v>189</v>
      </c>
      <c r="G2177" s="14">
        <v>2823</v>
      </c>
      <c r="H2177" s="14">
        <v>140</v>
      </c>
    </row>
    <row r="2178" spans="6:8" x14ac:dyDescent="0.45">
      <c r="F2178" s="14" t="s">
        <v>190</v>
      </c>
      <c r="G2178" s="14">
        <v>2824</v>
      </c>
      <c r="H2178" s="14">
        <v>140</v>
      </c>
    </row>
    <row r="2179" spans="6:8" x14ac:dyDescent="0.45">
      <c r="F2179" s="14" t="s">
        <v>4108</v>
      </c>
      <c r="G2179" s="14">
        <v>694</v>
      </c>
      <c r="H2179" s="14">
        <v>140</v>
      </c>
    </row>
    <row r="2180" spans="6:8" x14ac:dyDescent="0.45">
      <c r="F2180" s="14" t="s">
        <v>191</v>
      </c>
      <c r="G2180" s="14">
        <v>2825</v>
      </c>
      <c r="H2180" s="14">
        <v>140</v>
      </c>
    </row>
    <row r="2181" spans="6:8" x14ac:dyDescent="0.45">
      <c r="F2181" s="14" t="s">
        <v>3192</v>
      </c>
      <c r="G2181" s="14">
        <v>2826</v>
      </c>
      <c r="H2181" s="14">
        <v>140</v>
      </c>
    </row>
    <row r="2182" spans="6:8" x14ac:dyDescent="0.45">
      <c r="F2182" s="14" t="s">
        <v>3193</v>
      </c>
      <c r="G2182" s="14">
        <v>2827</v>
      </c>
      <c r="H2182" s="14">
        <v>140</v>
      </c>
    </row>
    <row r="2183" spans="6:8" x14ac:dyDescent="0.45">
      <c r="F2183" s="14" t="s">
        <v>3194</v>
      </c>
      <c r="G2183" s="14">
        <v>2828</v>
      </c>
      <c r="H2183" s="14">
        <v>140</v>
      </c>
    </row>
    <row r="2184" spans="6:8" x14ac:dyDescent="0.45">
      <c r="F2184" s="14" t="s">
        <v>3195</v>
      </c>
      <c r="G2184" s="14">
        <v>2829</v>
      </c>
      <c r="H2184" s="14">
        <v>140</v>
      </c>
    </row>
    <row r="2185" spans="6:8" x14ac:dyDescent="0.45">
      <c r="F2185" s="14" t="s">
        <v>3196</v>
      </c>
      <c r="G2185" s="14">
        <v>2833</v>
      </c>
      <c r="H2185" s="14">
        <v>140</v>
      </c>
    </row>
    <row r="2186" spans="6:8" x14ac:dyDescent="0.45">
      <c r="F2186" s="14" t="s">
        <v>3197</v>
      </c>
      <c r="G2186" s="14">
        <v>2830</v>
      </c>
      <c r="H2186" s="14">
        <v>140</v>
      </c>
    </row>
    <row r="2187" spans="6:8" x14ac:dyDescent="0.45">
      <c r="F2187" s="14" t="s">
        <v>4109</v>
      </c>
      <c r="G2187" s="14">
        <v>695</v>
      </c>
      <c r="H2187" s="14">
        <v>141</v>
      </c>
    </row>
    <row r="2188" spans="6:8" x14ac:dyDescent="0.45">
      <c r="F2188" s="14" t="s">
        <v>3199</v>
      </c>
      <c r="G2188" s="14">
        <v>2885</v>
      </c>
      <c r="H2188" s="14">
        <v>142</v>
      </c>
    </row>
    <row r="2189" spans="6:8" x14ac:dyDescent="0.45">
      <c r="F2189" s="14" t="s">
        <v>3200</v>
      </c>
      <c r="G2189" s="14">
        <v>73</v>
      </c>
      <c r="H2189" s="14">
        <v>142</v>
      </c>
    </row>
    <row r="2190" spans="6:8" x14ac:dyDescent="0.45">
      <c r="F2190" s="14" t="s">
        <v>3201</v>
      </c>
      <c r="G2190" s="14">
        <v>74</v>
      </c>
      <c r="H2190" s="14">
        <v>142</v>
      </c>
    </row>
    <row r="2191" spans="6:8" x14ac:dyDescent="0.45">
      <c r="F2191" s="14" t="s">
        <v>3202</v>
      </c>
      <c r="G2191" s="14">
        <v>2886</v>
      </c>
      <c r="H2191" s="14">
        <v>142</v>
      </c>
    </row>
    <row r="2192" spans="6:8" x14ac:dyDescent="0.45">
      <c r="F2192" s="14" t="s">
        <v>3203</v>
      </c>
      <c r="G2192" s="14">
        <v>62</v>
      </c>
      <c r="H2192" s="14">
        <v>142</v>
      </c>
    </row>
    <row r="2193" spans="6:8" x14ac:dyDescent="0.45">
      <c r="F2193" s="14" t="s">
        <v>3204</v>
      </c>
      <c r="G2193" s="14">
        <v>196</v>
      </c>
      <c r="H2193" s="14">
        <v>142</v>
      </c>
    </row>
    <row r="2194" spans="6:8" x14ac:dyDescent="0.45">
      <c r="F2194" s="14" t="s">
        <v>210</v>
      </c>
      <c r="G2194" s="14">
        <v>2887</v>
      </c>
      <c r="H2194" s="14">
        <v>142</v>
      </c>
    </row>
    <row r="2195" spans="6:8" x14ac:dyDescent="0.45">
      <c r="F2195" s="14" t="s">
        <v>211</v>
      </c>
      <c r="G2195" s="14">
        <v>197</v>
      </c>
      <c r="H2195" s="14">
        <v>142</v>
      </c>
    </row>
    <row r="2196" spans="6:8" x14ac:dyDescent="0.45">
      <c r="F2196" s="14" t="s">
        <v>1429</v>
      </c>
      <c r="G2196" s="14">
        <v>2888</v>
      </c>
      <c r="H2196" s="14">
        <v>142</v>
      </c>
    </row>
    <row r="2197" spans="6:8" x14ac:dyDescent="0.45">
      <c r="F2197" s="14" t="s">
        <v>212</v>
      </c>
      <c r="G2197" s="14">
        <v>198</v>
      </c>
      <c r="H2197" s="14">
        <v>142</v>
      </c>
    </row>
    <row r="2198" spans="6:8" x14ac:dyDescent="0.45">
      <c r="F2198" s="14" t="s">
        <v>2236</v>
      </c>
      <c r="G2198" s="14">
        <v>71</v>
      </c>
      <c r="H2198" s="14">
        <v>142</v>
      </c>
    </row>
    <row r="2199" spans="6:8" x14ac:dyDescent="0.45">
      <c r="F2199" s="14" t="s">
        <v>213</v>
      </c>
      <c r="G2199" s="14">
        <v>66</v>
      </c>
      <c r="H2199" s="14">
        <v>142</v>
      </c>
    </row>
    <row r="2200" spans="6:8" x14ac:dyDescent="0.45">
      <c r="F2200" s="14" t="s">
        <v>2230</v>
      </c>
      <c r="G2200" s="14">
        <v>60</v>
      </c>
      <c r="H2200" s="14">
        <v>142</v>
      </c>
    </row>
    <row r="2201" spans="6:8" x14ac:dyDescent="0.45">
      <c r="F2201" s="14" t="s">
        <v>214</v>
      </c>
      <c r="G2201" s="14">
        <v>59</v>
      </c>
      <c r="H2201" s="14">
        <v>142</v>
      </c>
    </row>
    <row r="2202" spans="6:8" x14ac:dyDescent="0.45">
      <c r="F2202" s="14" t="s">
        <v>4110</v>
      </c>
      <c r="G2202" s="14">
        <v>2889</v>
      </c>
      <c r="H2202" s="14">
        <v>142</v>
      </c>
    </row>
    <row r="2203" spans="6:8" x14ac:dyDescent="0.45">
      <c r="F2203" s="14" t="s">
        <v>215</v>
      </c>
      <c r="G2203" s="14">
        <v>2890</v>
      </c>
      <c r="H2203" s="14">
        <v>142</v>
      </c>
    </row>
    <row r="2204" spans="6:8" x14ac:dyDescent="0.45">
      <c r="F2204" s="14" t="s">
        <v>216</v>
      </c>
      <c r="G2204" s="14">
        <v>61</v>
      </c>
      <c r="H2204" s="14">
        <v>142</v>
      </c>
    </row>
    <row r="2205" spans="6:8" x14ac:dyDescent="0.45">
      <c r="F2205" s="14" t="s">
        <v>217</v>
      </c>
      <c r="G2205" s="14">
        <v>2891</v>
      </c>
      <c r="H2205" s="14">
        <v>142</v>
      </c>
    </row>
    <row r="2206" spans="6:8" x14ac:dyDescent="0.45">
      <c r="F2206" s="14" t="s">
        <v>218</v>
      </c>
      <c r="G2206" s="14">
        <v>69</v>
      </c>
      <c r="H2206" s="14">
        <v>142</v>
      </c>
    </row>
    <row r="2207" spans="6:8" x14ac:dyDescent="0.45">
      <c r="F2207" s="14" t="s">
        <v>219</v>
      </c>
      <c r="G2207" s="14">
        <v>201</v>
      </c>
      <c r="H2207" s="14">
        <v>142</v>
      </c>
    </row>
    <row r="2208" spans="6:8" x14ac:dyDescent="0.45">
      <c r="F2208" s="14" t="s">
        <v>220</v>
      </c>
      <c r="G2208" s="14">
        <v>2892</v>
      </c>
      <c r="H2208" s="14">
        <v>142</v>
      </c>
    </row>
    <row r="2209" spans="6:8" x14ac:dyDescent="0.45">
      <c r="F2209" s="14" t="s">
        <v>221</v>
      </c>
      <c r="G2209" s="14">
        <v>2893</v>
      </c>
      <c r="H2209" s="14">
        <v>142</v>
      </c>
    </row>
    <row r="2210" spans="6:8" x14ac:dyDescent="0.45">
      <c r="F2210" s="14" t="s">
        <v>222</v>
      </c>
      <c r="G2210" s="14">
        <v>72</v>
      </c>
      <c r="H2210" s="14">
        <v>142</v>
      </c>
    </row>
    <row r="2211" spans="6:8" x14ac:dyDescent="0.45">
      <c r="F2211" s="14" t="s">
        <v>223</v>
      </c>
      <c r="G2211" s="14">
        <v>203</v>
      </c>
      <c r="H2211" s="14">
        <v>142</v>
      </c>
    </row>
    <row r="2212" spans="6:8" x14ac:dyDescent="0.45">
      <c r="F2212" s="14" t="s">
        <v>224</v>
      </c>
      <c r="G2212" s="14">
        <v>2894</v>
      </c>
      <c r="H2212" s="14">
        <v>142</v>
      </c>
    </row>
    <row r="2213" spans="6:8" x14ac:dyDescent="0.45">
      <c r="F2213" s="14" t="s">
        <v>225</v>
      </c>
      <c r="G2213" s="14">
        <v>56</v>
      </c>
      <c r="H2213" s="14">
        <v>142</v>
      </c>
    </row>
    <row r="2214" spans="6:8" x14ac:dyDescent="0.45">
      <c r="F2214" s="14" t="s">
        <v>226</v>
      </c>
      <c r="G2214" s="14">
        <v>63</v>
      </c>
      <c r="H2214" s="14">
        <v>142</v>
      </c>
    </row>
    <row r="2215" spans="6:8" x14ac:dyDescent="0.45">
      <c r="F2215" s="14" t="s">
        <v>227</v>
      </c>
      <c r="G2215" s="14">
        <v>70</v>
      </c>
      <c r="H2215" s="14">
        <v>142</v>
      </c>
    </row>
    <row r="2216" spans="6:8" x14ac:dyDescent="0.45">
      <c r="F2216" s="14" t="s">
        <v>228</v>
      </c>
      <c r="G2216" s="14">
        <v>204</v>
      </c>
      <c r="H2216" s="14">
        <v>142</v>
      </c>
    </row>
    <row r="2217" spans="6:8" x14ac:dyDescent="0.45">
      <c r="F2217" s="14" t="s">
        <v>229</v>
      </c>
      <c r="G2217" s="14">
        <v>2895</v>
      </c>
      <c r="H2217" s="14">
        <v>142</v>
      </c>
    </row>
    <row r="2218" spans="6:8" x14ac:dyDescent="0.45">
      <c r="F2218" s="14" t="s">
        <v>230</v>
      </c>
      <c r="G2218" s="14">
        <v>2896</v>
      </c>
      <c r="H2218" s="14">
        <v>142</v>
      </c>
    </row>
    <row r="2219" spans="6:8" x14ac:dyDescent="0.45">
      <c r="F2219" s="14" t="s">
        <v>231</v>
      </c>
      <c r="G2219" s="14">
        <v>206</v>
      </c>
      <c r="H2219" s="14">
        <v>142</v>
      </c>
    </row>
    <row r="2220" spans="6:8" x14ac:dyDescent="0.45">
      <c r="F2220" s="14" t="s">
        <v>232</v>
      </c>
      <c r="G2220" s="14">
        <v>1791</v>
      </c>
      <c r="H2220" s="14">
        <v>143</v>
      </c>
    </row>
    <row r="2221" spans="6:8" x14ac:dyDescent="0.45">
      <c r="F2221" s="14" t="s">
        <v>233</v>
      </c>
      <c r="G2221" s="14">
        <v>697</v>
      </c>
      <c r="H2221" s="14">
        <v>143</v>
      </c>
    </row>
    <row r="2222" spans="6:8" x14ac:dyDescent="0.45">
      <c r="F2222" s="14" t="s">
        <v>234</v>
      </c>
      <c r="G2222" s="14">
        <v>1789</v>
      </c>
      <c r="H2222" s="14">
        <v>143</v>
      </c>
    </row>
    <row r="2223" spans="6:8" x14ac:dyDescent="0.45">
      <c r="F2223" s="14" t="s">
        <v>235</v>
      </c>
      <c r="G2223" s="14">
        <v>1790</v>
      </c>
      <c r="H2223" s="14">
        <v>143</v>
      </c>
    </row>
    <row r="2224" spans="6:8" x14ac:dyDescent="0.45">
      <c r="F2224" s="14" t="s">
        <v>236</v>
      </c>
      <c r="G2224" s="14">
        <v>1792</v>
      </c>
      <c r="H2224" s="14">
        <v>143</v>
      </c>
    </row>
    <row r="2225" spans="6:8" x14ac:dyDescent="0.45">
      <c r="F2225" s="14" t="s">
        <v>1415</v>
      </c>
      <c r="G2225" s="14">
        <v>698</v>
      </c>
      <c r="H2225" s="14">
        <v>144</v>
      </c>
    </row>
    <row r="2226" spans="6:8" x14ac:dyDescent="0.45">
      <c r="F2226" s="14" t="s">
        <v>1417</v>
      </c>
      <c r="G2226" s="14">
        <v>699</v>
      </c>
      <c r="H2226" s="14">
        <v>74</v>
      </c>
    </row>
    <row r="2227" spans="6:8" x14ac:dyDescent="0.45">
      <c r="F2227" s="14" t="s">
        <v>237</v>
      </c>
      <c r="G2227" s="14">
        <v>2685</v>
      </c>
      <c r="H2227" s="14">
        <v>264</v>
      </c>
    </row>
    <row r="2228" spans="6:8" x14ac:dyDescent="0.45">
      <c r="F2228" s="14" t="s">
        <v>238</v>
      </c>
      <c r="G2228" s="14">
        <v>2689</v>
      </c>
      <c r="H2228" s="14">
        <v>264</v>
      </c>
    </row>
    <row r="2229" spans="6:8" x14ac:dyDescent="0.45">
      <c r="F2229" s="14" t="s">
        <v>239</v>
      </c>
      <c r="G2229" s="14">
        <v>2696</v>
      </c>
      <c r="H2229" s="14">
        <v>264</v>
      </c>
    </row>
    <row r="2230" spans="6:8" x14ac:dyDescent="0.45">
      <c r="F2230" s="14" t="s">
        <v>241</v>
      </c>
      <c r="G2230" s="14">
        <v>2703</v>
      </c>
      <c r="H2230" s="14">
        <v>264</v>
      </c>
    </row>
    <row r="2231" spans="6:8" x14ac:dyDescent="0.45">
      <c r="F2231" s="14" t="s">
        <v>242</v>
      </c>
      <c r="G2231" s="14">
        <v>2706</v>
      </c>
      <c r="H2231" s="14">
        <v>264</v>
      </c>
    </row>
    <row r="2232" spans="6:8" x14ac:dyDescent="0.45">
      <c r="F2232" s="14" t="s">
        <v>243</v>
      </c>
      <c r="G2232" s="14">
        <v>5083</v>
      </c>
      <c r="H2232" s="14">
        <v>264</v>
      </c>
    </row>
    <row r="2233" spans="6:8" x14ac:dyDescent="0.45">
      <c r="F2233" s="14" t="s">
        <v>1419</v>
      </c>
      <c r="G2233" s="14">
        <v>700</v>
      </c>
      <c r="H2233" s="14">
        <v>264</v>
      </c>
    </row>
    <row r="2234" spans="6:8" x14ac:dyDescent="0.45">
      <c r="F2234" s="14" t="s">
        <v>244</v>
      </c>
      <c r="G2234" s="14">
        <v>2714</v>
      </c>
      <c r="H2234" s="14">
        <v>264</v>
      </c>
    </row>
    <row r="2235" spans="6:8" x14ac:dyDescent="0.45">
      <c r="F2235" s="14" t="s">
        <v>245</v>
      </c>
      <c r="G2235" s="14">
        <v>2721</v>
      </c>
      <c r="H2235" s="14">
        <v>264</v>
      </c>
    </row>
    <row r="2236" spans="6:8" x14ac:dyDescent="0.45">
      <c r="F2236" s="14" t="s">
        <v>246</v>
      </c>
      <c r="G2236" s="14">
        <v>2702</v>
      </c>
      <c r="H2236" s="14">
        <v>264</v>
      </c>
    </row>
    <row r="2237" spans="6:8" x14ac:dyDescent="0.45">
      <c r="F2237" s="14" t="s">
        <v>247</v>
      </c>
      <c r="G2237" s="14">
        <v>5377</v>
      </c>
      <c r="H2237" s="14">
        <v>264</v>
      </c>
    </row>
    <row r="2238" spans="6:8" x14ac:dyDescent="0.45">
      <c r="F2238" s="14" t="s">
        <v>248</v>
      </c>
      <c r="G2238" s="14">
        <v>5084</v>
      </c>
      <c r="H2238" s="14">
        <v>264</v>
      </c>
    </row>
    <row r="2239" spans="6:8" x14ac:dyDescent="0.45">
      <c r="F2239" s="14" t="s">
        <v>249</v>
      </c>
      <c r="G2239" s="14">
        <v>2727</v>
      </c>
      <c r="H2239" s="14">
        <v>264</v>
      </c>
    </row>
    <row r="2240" spans="6:8" x14ac:dyDescent="0.45">
      <c r="F2240" s="14" t="s">
        <v>4112</v>
      </c>
      <c r="G2240" s="14">
        <v>701</v>
      </c>
      <c r="H2240" s="14">
        <v>145</v>
      </c>
    </row>
    <row r="2241" spans="6:8" x14ac:dyDescent="0.45">
      <c r="F2241" s="14" t="s">
        <v>250</v>
      </c>
      <c r="G2241" s="14">
        <v>2729</v>
      </c>
      <c r="H2241" s="14">
        <v>146</v>
      </c>
    </row>
    <row r="2242" spans="6:8" x14ac:dyDescent="0.45">
      <c r="F2242" s="14" t="s">
        <v>251</v>
      </c>
      <c r="G2242" s="14">
        <v>2730</v>
      </c>
      <c r="H2242" s="14">
        <v>146</v>
      </c>
    </row>
    <row r="2243" spans="6:8" x14ac:dyDescent="0.45">
      <c r="F2243" s="14" t="s">
        <v>252</v>
      </c>
      <c r="G2243" s="14">
        <v>2731</v>
      </c>
      <c r="H2243" s="14">
        <v>146</v>
      </c>
    </row>
    <row r="2244" spans="6:8" x14ac:dyDescent="0.45">
      <c r="F2244" s="14" t="s">
        <v>253</v>
      </c>
      <c r="G2244" s="14">
        <v>193</v>
      </c>
      <c r="H2244" s="14">
        <v>146</v>
      </c>
    </row>
    <row r="2245" spans="6:8" x14ac:dyDescent="0.45">
      <c r="F2245" s="14" t="s">
        <v>254</v>
      </c>
      <c r="G2245" s="14">
        <v>5333</v>
      </c>
      <c r="H2245" s="14">
        <v>146</v>
      </c>
    </row>
    <row r="2246" spans="6:8" x14ac:dyDescent="0.45">
      <c r="F2246" s="14" t="s">
        <v>255</v>
      </c>
      <c r="G2246" s="14">
        <v>80</v>
      </c>
      <c r="H2246" s="14">
        <v>146</v>
      </c>
    </row>
    <row r="2247" spans="6:8" x14ac:dyDescent="0.45">
      <c r="F2247" s="14" t="s">
        <v>256</v>
      </c>
      <c r="G2247" s="14">
        <v>2734</v>
      </c>
      <c r="H2247" s="14">
        <v>146</v>
      </c>
    </row>
    <row r="2248" spans="6:8" x14ac:dyDescent="0.45">
      <c r="F2248" s="14" t="s">
        <v>257</v>
      </c>
      <c r="G2248" s="14">
        <v>2735</v>
      </c>
      <c r="H2248" s="14">
        <v>146</v>
      </c>
    </row>
    <row r="2249" spans="6:8" x14ac:dyDescent="0.45">
      <c r="F2249" s="14" t="s">
        <v>258</v>
      </c>
      <c r="G2249" s="14">
        <v>2736</v>
      </c>
      <c r="H2249" s="14">
        <v>146</v>
      </c>
    </row>
    <row r="2250" spans="6:8" x14ac:dyDescent="0.45">
      <c r="F2250" s="14" t="s">
        <v>259</v>
      </c>
      <c r="G2250" s="14">
        <v>2737</v>
      </c>
      <c r="H2250" s="14">
        <v>146</v>
      </c>
    </row>
    <row r="2251" spans="6:8" x14ac:dyDescent="0.45">
      <c r="F2251" s="14" t="s">
        <v>260</v>
      </c>
      <c r="G2251" s="14">
        <v>5332</v>
      </c>
      <c r="H2251" s="14">
        <v>146</v>
      </c>
    </row>
    <row r="2252" spans="6:8" x14ac:dyDescent="0.45">
      <c r="F2252" s="14" t="s">
        <v>261</v>
      </c>
      <c r="G2252" s="14">
        <v>2738</v>
      </c>
      <c r="H2252" s="14">
        <v>146</v>
      </c>
    </row>
    <row r="2253" spans="6:8" x14ac:dyDescent="0.45">
      <c r="F2253" s="14" t="s">
        <v>262</v>
      </c>
      <c r="G2253" s="14">
        <v>194</v>
      </c>
      <c r="H2253" s="14">
        <v>146</v>
      </c>
    </row>
    <row r="2254" spans="6:8" x14ac:dyDescent="0.45">
      <c r="F2254" s="14" t="s">
        <v>263</v>
      </c>
      <c r="G2254" s="14">
        <v>81</v>
      </c>
      <c r="H2254" s="14">
        <v>146</v>
      </c>
    </row>
    <row r="2255" spans="6:8" x14ac:dyDescent="0.45">
      <c r="F2255" s="14" t="s">
        <v>4113</v>
      </c>
      <c r="G2255" s="14">
        <v>702</v>
      </c>
      <c r="H2255" s="14">
        <v>146</v>
      </c>
    </row>
    <row r="2256" spans="6:8" x14ac:dyDescent="0.45">
      <c r="F2256" s="14" t="s">
        <v>264</v>
      </c>
      <c r="G2256" s="14">
        <v>2739</v>
      </c>
      <c r="H2256" s="14">
        <v>146</v>
      </c>
    </row>
    <row r="2257" spans="6:8" x14ac:dyDescent="0.45">
      <c r="F2257" s="14" t="s">
        <v>265</v>
      </c>
      <c r="G2257" s="14">
        <v>2742</v>
      </c>
      <c r="H2257" s="14">
        <v>146</v>
      </c>
    </row>
    <row r="2258" spans="6:8" x14ac:dyDescent="0.45">
      <c r="F2258" s="14" t="s">
        <v>266</v>
      </c>
      <c r="G2258" s="14">
        <v>2740</v>
      </c>
      <c r="H2258" s="14">
        <v>146</v>
      </c>
    </row>
    <row r="2259" spans="6:8" x14ac:dyDescent="0.45">
      <c r="F2259" s="14" t="s">
        <v>267</v>
      </c>
      <c r="G2259" s="14">
        <v>82</v>
      </c>
      <c r="H2259" s="14">
        <v>146</v>
      </c>
    </row>
    <row r="2260" spans="6:8" x14ac:dyDescent="0.45">
      <c r="F2260" s="14" t="s">
        <v>2037</v>
      </c>
      <c r="G2260" s="14">
        <v>86</v>
      </c>
      <c r="H2260" s="14">
        <v>146</v>
      </c>
    </row>
    <row r="2261" spans="6:8" x14ac:dyDescent="0.45">
      <c r="F2261" s="14" t="s">
        <v>3105</v>
      </c>
      <c r="G2261" s="14">
        <v>75</v>
      </c>
      <c r="H2261" s="14">
        <v>146</v>
      </c>
    </row>
    <row r="2262" spans="6:8" x14ac:dyDescent="0.45">
      <c r="F2262" s="14" t="s">
        <v>3106</v>
      </c>
      <c r="G2262" s="14">
        <v>2741</v>
      </c>
      <c r="H2262" s="14">
        <v>146</v>
      </c>
    </row>
    <row r="2263" spans="6:8" x14ac:dyDescent="0.45">
      <c r="F2263" s="14" t="s">
        <v>3107</v>
      </c>
      <c r="G2263" s="14">
        <v>76</v>
      </c>
      <c r="H2263" s="14">
        <v>146</v>
      </c>
    </row>
    <row r="2264" spans="6:8" x14ac:dyDescent="0.45">
      <c r="F2264" s="14" t="s">
        <v>4114</v>
      </c>
      <c r="G2264" s="14">
        <v>703</v>
      </c>
      <c r="H2264" s="14">
        <v>147</v>
      </c>
    </row>
    <row r="2265" spans="6:8" x14ac:dyDescent="0.45">
      <c r="F2265" s="14" t="s">
        <v>4115</v>
      </c>
      <c r="G2265" s="14">
        <v>704</v>
      </c>
      <c r="H2265" s="14">
        <v>148</v>
      </c>
    </row>
    <row r="2266" spans="6:8" x14ac:dyDescent="0.45">
      <c r="F2266" s="14" t="s">
        <v>3108</v>
      </c>
      <c r="G2266" s="14">
        <v>2743</v>
      </c>
      <c r="H2266" s="14">
        <v>148</v>
      </c>
    </row>
    <row r="2267" spans="6:8" x14ac:dyDescent="0.45">
      <c r="F2267" s="14" t="s">
        <v>3109</v>
      </c>
      <c r="G2267" s="14">
        <v>2744</v>
      </c>
      <c r="H2267" s="14">
        <v>148</v>
      </c>
    </row>
    <row r="2268" spans="6:8" x14ac:dyDescent="0.45">
      <c r="F2268" s="14" t="s">
        <v>1418</v>
      </c>
      <c r="G2268" s="14">
        <v>2745</v>
      </c>
      <c r="H2268" s="14">
        <v>148</v>
      </c>
    </row>
    <row r="2269" spans="6:8" x14ac:dyDescent="0.45">
      <c r="F2269" s="14" t="s">
        <v>3110</v>
      </c>
      <c r="G2269" s="14">
        <v>2781</v>
      </c>
      <c r="H2269" s="14">
        <v>149</v>
      </c>
    </row>
    <row r="2270" spans="6:8" x14ac:dyDescent="0.45">
      <c r="F2270" s="14" t="s">
        <v>3111</v>
      </c>
      <c r="G2270" s="14">
        <v>2782</v>
      </c>
      <c r="H2270" s="14">
        <v>149</v>
      </c>
    </row>
    <row r="2271" spans="6:8" x14ac:dyDescent="0.45">
      <c r="F2271" s="14" t="s">
        <v>3112</v>
      </c>
      <c r="G2271" s="14">
        <v>2820</v>
      </c>
      <c r="H2271" s="14">
        <v>149</v>
      </c>
    </row>
    <row r="2272" spans="6:8" x14ac:dyDescent="0.45">
      <c r="F2272" s="14" t="s">
        <v>3113</v>
      </c>
      <c r="G2272" s="14">
        <v>2783</v>
      </c>
      <c r="H2272" s="14">
        <v>149</v>
      </c>
    </row>
    <row r="2273" spans="6:8" x14ac:dyDescent="0.45">
      <c r="F2273" s="14" t="s">
        <v>3114</v>
      </c>
      <c r="G2273" s="14">
        <v>2784</v>
      </c>
      <c r="H2273" s="14">
        <v>149</v>
      </c>
    </row>
    <row r="2274" spans="6:8" x14ac:dyDescent="0.45">
      <c r="F2274" s="14" t="s">
        <v>3115</v>
      </c>
      <c r="G2274" s="14">
        <v>2785</v>
      </c>
      <c r="H2274" s="14">
        <v>149</v>
      </c>
    </row>
    <row r="2275" spans="6:8" x14ac:dyDescent="0.45">
      <c r="F2275" s="14" t="s">
        <v>3116</v>
      </c>
      <c r="G2275" s="14">
        <v>2786</v>
      </c>
      <c r="H2275" s="14">
        <v>149</v>
      </c>
    </row>
    <row r="2276" spans="6:8" x14ac:dyDescent="0.45">
      <c r="F2276" s="14" t="s">
        <v>3117</v>
      </c>
      <c r="G2276" s="14">
        <v>2787</v>
      </c>
      <c r="H2276" s="14">
        <v>149</v>
      </c>
    </row>
    <row r="2277" spans="6:8" x14ac:dyDescent="0.45">
      <c r="F2277" s="14" t="s">
        <v>3118</v>
      </c>
      <c r="G2277" s="14">
        <v>2788</v>
      </c>
      <c r="H2277" s="14">
        <v>149</v>
      </c>
    </row>
    <row r="2278" spans="6:8" x14ac:dyDescent="0.45">
      <c r="F2278" s="14" t="s">
        <v>3119</v>
      </c>
      <c r="G2278" s="14">
        <v>2789</v>
      </c>
      <c r="H2278" s="14">
        <v>149</v>
      </c>
    </row>
    <row r="2279" spans="6:8" x14ac:dyDescent="0.45">
      <c r="F2279" s="14" t="s">
        <v>3120</v>
      </c>
      <c r="G2279" s="14">
        <v>2790</v>
      </c>
      <c r="H2279" s="14">
        <v>149</v>
      </c>
    </row>
    <row r="2280" spans="6:8" x14ac:dyDescent="0.45">
      <c r="F2280" s="14" t="s">
        <v>3121</v>
      </c>
      <c r="G2280" s="14">
        <v>2791</v>
      </c>
      <c r="H2280" s="14">
        <v>149</v>
      </c>
    </row>
    <row r="2281" spans="6:8" x14ac:dyDescent="0.45">
      <c r="F2281" s="14" t="s">
        <v>3122</v>
      </c>
      <c r="G2281" s="14">
        <v>2821</v>
      </c>
      <c r="H2281" s="14">
        <v>149</v>
      </c>
    </row>
    <row r="2282" spans="6:8" x14ac:dyDescent="0.45">
      <c r="F2282" s="14" t="s">
        <v>3123</v>
      </c>
      <c r="G2282" s="14">
        <v>2792</v>
      </c>
      <c r="H2282" s="14">
        <v>149</v>
      </c>
    </row>
    <row r="2283" spans="6:8" x14ac:dyDescent="0.45">
      <c r="F2283" s="14" t="s">
        <v>3124</v>
      </c>
      <c r="G2283" s="14">
        <v>2793</v>
      </c>
      <c r="H2283" s="14">
        <v>149</v>
      </c>
    </row>
    <row r="2284" spans="6:8" x14ac:dyDescent="0.45">
      <c r="F2284" s="14" t="s">
        <v>3125</v>
      </c>
      <c r="G2284" s="14">
        <v>2794</v>
      </c>
      <c r="H2284" s="14">
        <v>149</v>
      </c>
    </row>
    <row r="2285" spans="6:8" x14ac:dyDescent="0.45">
      <c r="F2285" s="14" t="s">
        <v>3126</v>
      </c>
      <c r="G2285" s="14">
        <v>2811</v>
      </c>
      <c r="H2285" s="14">
        <v>149</v>
      </c>
    </row>
    <row r="2286" spans="6:8" x14ac:dyDescent="0.45">
      <c r="F2286" s="14" t="s">
        <v>3127</v>
      </c>
      <c r="G2286" s="14">
        <v>2812</v>
      </c>
      <c r="H2286" s="14">
        <v>149</v>
      </c>
    </row>
    <row r="2287" spans="6:8" x14ac:dyDescent="0.45">
      <c r="F2287" s="14" t="s">
        <v>3128</v>
      </c>
      <c r="G2287" s="14">
        <v>2795</v>
      </c>
      <c r="H2287" s="14">
        <v>149</v>
      </c>
    </row>
    <row r="2288" spans="6:8" x14ac:dyDescent="0.45">
      <c r="F2288" s="14" t="s">
        <v>3129</v>
      </c>
      <c r="G2288" s="14">
        <v>2796</v>
      </c>
      <c r="H2288" s="14">
        <v>149</v>
      </c>
    </row>
    <row r="2289" spans="6:8" x14ac:dyDescent="0.45">
      <c r="F2289" s="14" t="s">
        <v>3130</v>
      </c>
      <c r="G2289" s="14">
        <v>2797</v>
      </c>
      <c r="H2289" s="14">
        <v>149</v>
      </c>
    </row>
    <row r="2290" spans="6:8" x14ac:dyDescent="0.45">
      <c r="F2290" s="14" t="s">
        <v>3131</v>
      </c>
      <c r="G2290" s="14">
        <v>2798</v>
      </c>
      <c r="H2290" s="14">
        <v>149</v>
      </c>
    </row>
    <row r="2291" spans="6:8" x14ac:dyDescent="0.45">
      <c r="F2291" s="14" t="s">
        <v>3132</v>
      </c>
      <c r="G2291" s="14">
        <v>2813</v>
      </c>
      <c r="H2291" s="14">
        <v>149</v>
      </c>
    </row>
    <row r="2292" spans="6:8" x14ac:dyDescent="0.45">
      <c r="F2292" s="14" t="s">
        <v>3133</v>
      </c>
      <c r="G2292" s="14">
        <v>2819</v>
      </c>
      <c r="H2292" s="14">
        <v>149</v>
      </c>
    </row>
    <row r="2293" spans="6:8" x14ac:dyDescent="0.45">
      <c r="F2293" s="14" t="s">
        <v>3134</v>
      </c>
      <c r="G2293" s="14">
        <v>2799</v>
      </c>
      <c r="H2293" s="14">
        <v>149</v>
      </c>
    </row>
    <row r="2294" spans="6:8" x14ac:dyDescent="0.45">
      <c r="F2294" s="14" t="s">
        <v>3135</v>
      </c>
      <c r="G2294" s="14">
        <v>2800</v>
      </c>
      <c r="H2294" s="14">
        <v>149</v>
      </c>
    </row>
    <row r="2295" spans="6:8" x14ac:dyDescent="0.45">
      <c r="F2295" s="14" t="s">
        <v>4116</v>
      </c>
      <c r="G2295" s="14">
        <v>705</v>
      </c>
      <c r="H2295" s="14">
        <v>149</v>
      </c>
    </row>
    <row r="2296" spans="6:8" x14ac:dyDescent="0.45">
      <c r="F2296" s="14" t="s">
        <v>3136</v>
      </c>
      <c r="G2296" s="14">
        <v>2801</v>
      </c>
      <c r="H2296" s="14">
        <v>149</v>
      </c>
    </row>
    <row r="2297" spans="6:8" x14ac:dyDescent="0.45">
      <c r="F2297" s="14" t="s">
        <v>3137</v>
      </c>
      <c r="G2297" s="14">
        <v>2802</v>
      </c>
      <c r="H2297" s="14">
        <v>149</v>
      </c>
    </row>
    <row r="2298" spans="6:8" x14ac:dyDescent="0.45">
      <c r="F2298" s="14" t="s">
        <v>3138</v>
      </c>
      <c r="G2298" s="14">
        <v>2803</v>
      </c>
      <c r="H2298" s="14">
        <v>149</v>
      </c>
    </row>
    <row r="2299" spans="6:8" x14ac:dyDescent="0.45">
      <c r="F2299" s="14" t="s">
        <v>3139</v>
      </c>
      <c r="G2299" s="14">
        <v>2804</v>
      </c>
      <c r="H2299" s="14">
        <v>149</v>
      </c>
    </row>
    <row r="2300" spans="6:8" x14ac:dyDescent="0.45">
      <c r="F2300" s="14" t="s">
        <v>3140</v>
      </c>
      <c r="G2300" s="14">
        <v>2805</v>
      </c>
      <c r="H2300" s="14">
        <v>149</v>
      </c>
    </row>
    <row r="2301" spans="6:8" x14ac:dyDescent="0.45">
      <c r="F2301" s="14" t="s">
        <v>3141</v>
      </c>
      <c r="G2301" s="14">
        <v>2806</v>
      </c>
      <c r="H2301" s="14">
        <v>149</v>
      </c>
    </row>
    <row r="2302" spans="6:8" x14ac:dyDescent="0.45">
      <c r="F2302" s="14" t="s">
        <v>3142</v>
      </c>
      <c r="G2302" s="14">
        <v>2816</v>
      </c>
      <c r="H2302" s="14">
        <v>149</v>
      </c>
    </row>
    <row r="2303" spans="6:8" x14ac:dyDescent="0.45">
      <c r="F2303" s="14" t="s">
        <v>3143</v>
      </c>
      <c r="G2303" s="14">
        <v>2807</v>
      </c>
      <c r="H2303" s="14">
        <v>149</v>
      </c>
    </row>
    <row r="2304" spans="6:8" x14ac:dyDescent="0.45">
      <c r="F2304" s="14" t="s">
        <v>3144</v>
      </c>
      <c r="G2304" s="14">
        <v>2814</v>
      </c>
      <c r="H2304" s="14">
        <v>149</v>
      </c>
    </row>
    <row r="2305" spans="6:8" x14ac:dyDescent="0.45">
      <c r="F2305" s="14" t="s">
        <v>3145</v>
      </c>
      <c r="G2305" s="14">
        <v>2815</v>
      </c>
      <c r="H2305" s="14">
        <v>149</v>
      </c>
    </row>
    <row r="2306" spans="6:8" x14ac:dyDescent="0.45">
      <c r="F2306" s="14" t="s">
        <v>3146</v>
      </c>
      <c r="G2306" s="14">
        <v>2817</v>
      </c>
      <c r="H2306" s="14">
        <v>149</v>
      </c>
    </row>
    <row r="2307" spans="6:8" x14ac:dyDescent="0.45">
      <c r="F2307" s="14" t="s">
        <v>3147</v>
      </c>
      <c r="G2307" s="14">
        <v>2808</v>
      </c>
      <c r="H2307" s="14">
        <v>149</v>
      </c>
    </row>
    <row r="2308" spans="6:8" x14ac:dyDescent="0.45">
      <c r="F2308" s="14" t="s">
        <v>3148</v>
      </c>
      <c r="G2308" s="14">
        <v>2809</v>
      </c>
      <c r="H2308" s="14">
        <v>149</v>
      </c>
    </row>
    <row r="2309" spans="6:8" x14ac:dyDescent="0.45">
      <c r="F2309" s="14" t="s">
        <v>3149</v>
      </c>
      <c r="G2309" s="14">
        <v>2818</v>
      </c>
      <c r="H2309" s="14">
        <v>149</v>
      </c>
    </row>
    <row r="2310" spans="6:8" x14ac:dyDescent="0.45">
      <c r="F2310" s="14" t="s">
        <v>3150</v>
      </c>
      <c r="G2310" s="14">
        <v>2810</v>
      </c>
      <c r="H2310" s="14">
        <v>149</v>
      </c>
    </row>
    <row r="2311" spans="6:8" x14ac:dyDescent="0.45">
      <c r="F2311" s="14" t="s">
        <v>3151</v>
      </c>
      <c r="G2311" s="14">
        <v>2912</v>
      </c>
      <c r="H2311" s="14">
        <v>150</v>
      </c>
    </row>
    <row r="2312" spans="6:8" x14ac:dyDescent="0.45">
      <c r="F2312" s="14" t="s">
        <v>3152</v>
      </c>
      <c r="G2312" s="14">
        <v>2913</v>
      </c>
      <c r="H2312" s="14">
        <v>150</v>
      </c>
    </row>
    <row r="2313" spans="6:8" x14ac:dyDescent="0.45">
      <c r="F2313" s="14" t="s">
        <v>3153</v>
      </c>
      <c r="G2313" s="14">
        <v>2914</v>
      </c>
      <c r="H2313" s="14">
        <v>150</v>
      </c>
    </row>
    <row r="2314" spans="6:8" x14ac:dyDescent="0.45">
      <c r="F2314" s="14" t="s">
        <v>3154</v>
      </c>
      <c r="G2314" s="14">
        <v>2921</v>
      </c>
      <c r="H2314" s="14">
        <v>150</v>
      </c>
    </row>
    <row r="2315" spans="6:8" x14ac:dyDescent="0.45">
      <c r="F2315" s="14" t="s">
        <v>3155</v>
      </c>
      <c r="G2315" s="14">
        <v>2915</v>
      </c>
      <c r="H2315" s="14">
        <v>150</v>
      </c>
    </row>
    <row r="2316" spans="6:8" x14ac:dyDescent="0.45">
      <c r="F2316" s="14" t="s">
        <v>1080</v>
      </c>
      <c r="G2316" s="14">
        <v>706</v>
      </c>
      <c r="H2316" s="14">
        <v>150</v>
      </c>
    </row>
    <row r="2317" spans="6:8" x14ac:dyDescent="0.45">
      <c r="F2317" s="14" t="s">
        <v>3156</v>
      </c>
      <c r="G2317" s="14">
        <v>2917</v>
      </c>
      <c r="H2317" s="14">
        <v>150</v>
      </c>
    </row>
    <row r="2318" spans="6:8" x14ac:dyDescent="0.45">
      <c r="F2318" s="14" t="s">
        <v>3157</v>
      </c>
      <c r="G2318" s="14">
        <v>2918</v>
      </c>
      <c r="H2318" s="14">
        <v>150</v>
      </c>
    </row>
    <row r="2319" spans="6:8" x14ac:dyDescent="0.45">
      <c r="F2319" s="14" t="s">
        <v>3158</v>
      </c>
      <c r="G2319" s="14">
        <v>2916</v>
      </c>
      <c r="H2319" s="14">
        <v>150</v>
      </c>
    </row>
    <row r="2320" spans="6:8" x14ac:dyDescent="0.45">
      <c r="F2320" s="14" t="s">
        <v>3159</v>
      </c>
      <c r="G2320" s="14">
        <v>2919</v>
      </c>
      <c r="H2320" s="14">
        <v>150</v>
      </c>
    </row>
    <row r="2321" spans="6:8" x14ac:dyDescent="0.45">
      <c r="F2321" s="14" t="s">
        <v>3160</v>
      </c>
      <c r="G2321" s="14">
        <v>2920</v>
      </c>
      <c r="H2321" s="14">
        <v>150</v>
      </c>
    </row>
    <row r="2322" spans="6:8" x14ac:dyDescent="0.45">
      <c r="F2322" s="14" t="s">
        <v>4117</v>
      </c>
      <c r="G2322" s="14">
        <v>707</v>
      </c>
      <c r="H2322" s="14">
        <v>151</v>
      </c>
    </row>
    <row r="2323" spans="6:8" x14ac:dyDescent="0.45">
      <c r="F2323" s="14" t="s">
        <v>3161</v>
      </c>
      <c r="G2323" s="14">
        <v>4636</v>
      </c>
      <c r="H2323" s="14">
        <v>152</v>
      </c>
    </row>
    <row r="2324" spans="6:8" x14ac:dyDescent="0.45">
      <c r="F2324" s="14" t="s">
        <v>3162</v>
      </c>
      <c r="G2324" s="14">
        <v>4637</v>
      </c>
      <c r="H2324" s="14">
        <v>152</v>
      </c>
    </row>
    <row r="2325" spans="6:8" x14ac:dyDescent="0.45">
      <c r="F2325" s="14" t="s">
        <v>3163</v>
      </c>
      <c r="G2325" s="14">
        <v>4638</v>
      </c>
      <c r="H2325" s="14">
        <v>152</v>
      </c>
    </row>
    <row r="2326" spans="6:8" x14ac:dyDescent="0.45">
      <c r="F2326" s="14" t="s">
        <v>3164</v>
      </c>
      <c r="G2326" s="14">
        <v>4639</v>
      </c>
      <c r="H2326" s="14">
        <v>152</v>
      </c>
    </row>
    <row r="2327" spans="6:8" x14ac:dyDescent="0.45">
      <c r="F2327" s="14" t="s">
        <v>3165</v>
      </c>
      <c r="G2327" s="14">
        <v>4635</v>
      </c>
      <c r="H2327" s="14">
        <v>152</v>
      </c>
    </row>
    <row r="2328" spans="6:8" x14ac:dyDescent="0.45">
      <c r="F2328" s="14" t="s">
        <v>3166</v>
      </c>
      <c r="G2328" s="14">
        <v>4640</v>
      </c>
      <c r="H2328" s="14">
        <v>152</v>
      </c>
    </row>
    <row r="2329" spans="6:8" x14ac:dyDescent="0.45">
      <c r="F2329" s="14" t="s">
        <v>4118</v>
      </c>
      <c r="G2329" s="14">
        <v>708</v>
      </c>
      <c r="H2329" s="14">
        <v>152</v>
      </c>
    </row>
    <row r="2330" spans="6:8" x14ac:dyDescent="0.45">
      <c r="F2330" s="14" t="s">
        <v>3167</v>
      </c>
      <c r="G2330" s="14">
        <v>4641</v>
      </c>
      <c r="H2330" s="14">
        <v>152</v>
      </c>
    </row>
    <row r="2331" spans="6:8" x14ac:dyDescent="0.45">
      <c r="F2331" s="14" t="s">
        <v>3168</v>
      </c>
      <c r="G2331" s="14">
        <v>4642</v>
      </c>
      <c r="H2331" s="14">
        <v>152</v>
      </c>
    </row>
    <row r="2332" spans="6:8" x14ac:dyDescent="0.45">
      <c r="F2332" s="14" t="s">
        <v>3169</v>
      </c>
      <c r="G2332" s="14">
        <v>4643</v>
      </c>
      <c r="H2332" s="14">
        <v>152</v>
      </c>
    </row>
    <row r="2333" spans="6:8" x14ac:dyDescent="0.45">
      <c r="F2333" s="14" t="s">
        <v>3170</v>
      </c>
      <c r="G2333" s="14">
        <v>4644</v>
      </c>
      <c r="H2333" s="14">
        <v>152</v>
      </c>
    </row>
    <row r="2334" spans="6:8" x14ac:dyDescent="0.45">
      <c r="F2334" s="14" t="s">
        <v>3171</v>
      </c>
      <c r="G2334" s="14">
        <v>4645</v>
      </c>
      <c r="H2334" s="14">
        <v>152</v>
      </c>
    </row>
    <row r="2335" spans="6:8" x14ac:dyDescent="0.45">
      <c r="F2335" s="14" t="s">
        <v>3172</v>
      </c>
      <c r="G2335" s="14">
        <v>4646</v>
      </c>
      <c r="H2335" s="14">
        <v>152</v>
      </c>
    </row>
    <row r="2336" spans="6:8" x14ac:dyDescent="0.45">
      <c r="F2336" s="14" t="s">
        <v>3173</v>
      </c>
      <c r="G2336" s="14">
        <v>4647</v>
      </c>
      <c r="H2336" s="14">
        <v>152</v>
      </c>
    </row>
    <row r="2337" spans="6:8" x14ac:dyDescent="0.45">
      <c r="F2337" s="14" t="s">
        <v>3174</v>
      </c>
      <c r="G2337" s="14">
        <v>3023</v>
      </c>
      <c r="H2337" s="14">
        <v>153</v>
      </c>
    </row>
    <row r="2338" spans="6:8" x14ac:dyDescent="0.45">
      <c r="F2338" s="14" t="s">
        <v>3175</v>
      </c>
      <c r="G2338" s="14">
        <v>3024</v>
      </c>
      <c r="H2338" s="14">
        <v>153</v>
      </c>
    </row>
    <row r="2339" spans="6:8" x14ac:dyDescent="0.45">
      <c r="F2339" s="14" t="s">
        <v>3176</v>
      </c>
      <c r="G2339" s="14">
        <v>3025</v>
      </c>
      <c r="H2339" s="14">
        <v>153</v>
      </c>
    </row>
    <row r="2340" spans="6:8" x14ac:dyDescent="0.45">
      <c r="F2340" s="14" t="s">
        <v>3177</v>
      </c>
      <c r="G2340" s="14">
        <v>3026</v>
      </c>
      <c r="H2340" s="14">
        <v>153</v>
      </c>
    </row>
    <row r="2341" spans="6:8" x14ac:dyDescent="0.45">
      <c r="F2341" s="14" t="s">
        <v>3178</v>
      </c>
      <c r="G2341" s="14">
        <v>3027</v>
      </c>
      <c r="H2341" s="14">
        <v>153</v>
      </c>
    </row>
    <row r="2342" spans="6:8" x14ac:dyDescent="0.45">
      <c r="F2342" s="14" t="s">
        <v>3179</v>
      </c>
      <c r="G2342" s="14">
        <v>3028</v>
      </c>
      <c r="H2342" s="14">
        <v>153</v>
      </c>
    </row>
    <row r="2343" spans="6:8" x14ac:dyDescent="0.45">
      <c r="F2343" s="14" t="s">
        <v>3180</v>
      </c>
      <c r="G2343" s="14">
        <v>3029</v>
      </c>
      <c r="H2343" s="14">
        <v>153</v>
      </c>
    </row>
    <row r="2344" spans="6:8" x14ac:dyDescent="0.45">
      <c r="F2344" s="14" t="s">
        <v>3181</v>
      </c>
      <c r="G2344" s="14">
        <v>3030</v>
      </c>
      <c r="H2344" s="14">
        <v>153</v>
      </c>
    </row>
    <row r="2345" spans="6:8" x14ac:dyDescent="0.45">
      <c r="F2345" s="14" t="s">
        <v>3182</v>
      </c>
      <c r="G2345" s="14">
        <v>3031</v>
      </c>
      <c r="H2345" s="14">
        <v>153</v>
      </c>
    </row>
    <row r="2346" spans="6:8" x14ac:dyDescent="0.45">
      <c r="F2346" s="14" t="s">
        <v>3183</v>
      </c>
      <c r="G2346" s="14">
        <v>3032</v>
      </c>
      <c r="H2346" s="14">
        <v>153</v>
      </c>
    </row>
    <row r="2347" spans="6:8" x14ac:dyDescent="0.45">
      <c r="F2347" s="14" t="s">
        <v>3184</v>
      </c>
      <c r="G2347" s="14">
        <v>3033</v>
      </c>
      <c r="H2347" s="14">
        <v>153</v>
      </c>
    </row>
    <row r="2348" spans="6:8" x14ac:dyDescent="0.45">
      <c r="F2348" s="14" t="s">
        <v>1428</v>
      </c>
      <c r="G2348" s="14">
        <v>709</v>
      </c>
      <c r="H2348" s="14">
        <v>153</v>
      </c>
    </row>
    <row r="2349" spans="6:8" x14ac:dyDescent="0.45">
      <c r="F2349" s="14" t="s">
        <v>268</v>
      </c>
      <c r="G2349" s="14">
        <v>3034</v>
      </c>
      <c r="H2349" s="14">
        <v>153</v>
      </c>
    </row>
    <row r="2350" spans="6:8" x14ac:dyDescent="0.45">
      <c r="F2350" s="14" t="s">
        <v>269</v>
      </c>
      <c r="G2350" s="14">
        <v>3035</v>
      </c>
      <c r="H2350" s="14">
        <v>153</v>
      </c>
    </row>
    <row r="2351" spans="6:8" x14ac:dyDescent="0.45">
      <c r="F2351" s="14" t="s">
        <v>270</v>
      </c>
      <c r="G2351" s="14">
        <v>3036</v>
      </c>
      <c r="H2351" s="14">
        <v>153</v>
      </c>
    </row>
    <row r="2352" spans="6:8" x14ac:dyDescent="0.45">
      <c r="F2352" s="14" t="s">
        <v>1430</v>
      </c>
      <c r="G2352" s="14">
        <v>710</v>
      </c>
      <c r="H2352" s="14">
        <v>265</v>
      </c>
    </row>
    <row r="2353" spans="6:8" x14ac:dyDescent="0.45">
      <c r="F2353" s="14" t="s">
        <v>271</v>
      </c>
      <c r="G2353" s="14">
        <v>3009</v>
      </c>
      <c r="H2353" s="14">
        <v>154</v>
      </c>
    </row>
    <row r="2354" spans="6:8" x14ac:dyDescent="0.45">
      <c r="F2354" s="14" t="s">
        <v>272</v>
      </c>
      <c r="G2354" s="14">
        <v>3010</v>
      </c>
      <c r="H2354" s="14">
        <v>154</v>
      </c>
    </row>
    <row r="2355" spans="6:8" x14ac:dyDescent="0.45">
      <c r="F2355" s="14" t="s">
        <v>273</v>
      </c>
      <c r="G2355" s="14">
        <v>3011</v>
      </c>
      <c r="H2355" s="14">
        <v>154</v>
      </c>
    </row>
    <row r="2356" spans="6:8" x14ac:dyDescent="0.45">
      <c r="F2356" s="14" t="s">
        <v>274</v>
      </c>
      <c r="G2356" s="14">
        <v>3012</v>
      </c>
      <c r="H2356" s="14">
        <v>154</v>
      </c>
    </row>
    <row r="2357" spans="6:8" x14ac:dyDescent="0.45">
      <c r="F2357" s="14" t="s">
        <v>275</v>
      </c>
      <c r="G2357" s="14">
        <v>3013</v>
      </c>
      <c r="H2357" s="14">
        <v>154</v>
      </c>
    </row>
    <row r="2358" spans="6:8" x14ac:dyDescent="0.45">
      <c r="F2358" s="14" t="s">
        <v>276</v>
      </c>
      <c r="G2358" s="14">
        <v>3014</v>
      </c>
      <c r="H2358" s="14">
        <v>154</v>
      </c>
    </row>
    <row r="2359" spans="6:8" x14ac:dyDescent="0.45">
      <c r="F2359" s="14" t="s">
        <v>277</v>
      </c>
      <c r="G2359" s="14">
        <v>3015</v>
      </c>
      <c r="H2359" s="14">
        <v>154</v>
      </c>
    </row>
    <row r="2360" spans="6:8" x14ac:dyDescent="0.45">
      <c r="F2360" s="14" t="s">
        <v>278</v>
      </c>
      <c r="G2360" s="14">
        <v>3016</v>
      </c>
      <c r="H2360" s="14">
        <v>154</v>
      </c>
    </row>
    <row r="2361" spans="6:8" x14ac:dyDescent="0.45">
      <c r="F2361" s="14" t="s">
        <v>279</v>
      </c>
      <c r="G2361" s="14">
        <v>3017</v>
      </c>
      <c r="H2361" s="14">
        <v>154</v>
      </c>
    </row>
    <row r="2362" spans="6:8" x14ac:dyDescent="0.45">
      <c r="F2362" s="14" t="s">
        <v>280</v>
      </c>
      <c r="G2362" s="14">
        <v>3018</v>
      </c>
      <c r="H2362" s="14">
        <v>154</v>
      </c>
    </row>
    <row r="2363" spans="6:8" x14ac:dyDescent="0.45">
      <c r="F2363" s="14" t="s">
        <v>281</v>
      </c>
      <c r="G2363" s="14">
        <v>3019</v>
      </c>
      <c r="H2363" s="14">
        <v>154</v>
      </c>
    </row>
    <row r="2364" spans="6:8" x14ac:dyDescent="0.45">
      <c r="F2364" s="14" t="s">
        <v>4119</v>
      </c>
      <c r="G2364" s="14">
        <v>711</v>
      </c>
      <c r="H2364" s="14">
        <v>154</v>
      </c>
    </row>
    <row r="2365" spans="6:8" x14ac:dyDescent="0.45">
      <c r="F2365" s="14" t="s">
        <v>282</v>
      </c>
      <c r="G2365" s="14">
        <v>3020</v>
      </c>
      <c r="H2365" s="14">
        <v>154</v>
      </c>
    </row>
    <row r="2366" spans="6:8" x14ac:dyDescent="0.45">
      <c r="F2366" s="14" t="s">
        <v>283</v>
      </c>
      <c r="G2366" s="14">
        <v>3021</v>
      </c>
      <c r="H2366" s="14">
        <v>154</v>
      </c>
    </row>
    <row r="2367" spans="6:8" x14ac:dyDescent="0.45">
      <c r="F2367" s="14" t="s">
        <v>284</v>
      </c>
      <c r="G2367" s="14">
        <v>3022</v>
      </c>
      <c r="H2367" s="14">
        <v>154</v>
      </c>
    </row>
    <row r="2368" spans="6:8" x14ac:dyDescent="0.45">
      <c r="F2368" s="14" t="s">
        <v>285</v>
      </c>
      <c r="G2368" s="14">
        <v>2975</v>
      </c>
      <c r="H2368" s="14">
        <v>155</v>
      </c>
    </row>
    <row r="2369" spans="6:8" x14ac:dyDescent="0.45">
      <c r="F2369" s="14" t="s">
        <v>286</v>
      </c>
      <c r="G2369" s="14">
        <v>2989</v>
      </c>
      <c r="H2369" s="14">
        <v>155</v>
      </c>
    </row>
    <row r="2370" spans="6:8" x14ac:dyDescent="0.45">
      <c r="F2370" s="14" t="s">
        <v>287</v>
      </c>
      <c r="G2370" s="14">
        <v>2976</v>
      </c>
      <c r="H2370" s="14">
        <v>155</v>
      </c>
    </row>
    <row r="2371" spans="6:8" x14ac:dyDescent="0.45">
      <c r="F2371" s="14" t="s">
        <v>288</v>
      </c>
      <c r="G2371" s="14">
        <v>2977</v>
      </c>
      <c r="H2371" s="14">
        <v>155</v>
      </c>
    </row>
    <row r="2372" spans="6:8" x14ac:dyDescent="0.45">
      <c r="F2372" s="14" t="s">
        <v>289</v>
      </c>
      <c r="G2372" s="14">
        <v>2978</v>
      </c>
      <c r="H2372" s="14">
        <v>155</v>
      </c>
    </row>
    <row r="2373" spans="6:8" x14ac:dyDescent="0.45">
      <c r="F2373" s="14" t="s">
        <v>4463</v>
      </c>
      <c r="G2373" s="14">
        <v>2979</v>
      </c>
      <c r="H2373" s="14">
        <v>155</v>
      </c>
    </row>
    <row r="2374" spans="6:8" x14ac:dyDescent="0.45">
      <c r="F2374" s="14" t="s">
        <v>290</v>
      </c>
      <c r="G2374" s="14">
        <v>2980</v>
      </c>
      <c r="H2374" s="14">
        <v>155</v>
      </c>
    </row>
    <row r="2375" spans="6:8" x14ac:dyDescent="0.45">
      <c r="F2375" s="14" t="s">
        <v>291</v>
      </c>
      <c r="G2375" s="14">
        <v>2981</v>
      </c>
      <c r="H2375" s="14">
        <v>155</v>
      </c>
    </row>
    <row r="2376" spans="6:8" x14ac:dyDescent="0.45">
      <c r="F2376" s="14" t="s">
        <v>292</v>
      </c>
      <c r="G2376" s="14">
        <v>2982</v>
      </c>
      <c r="H2376" s="14">
        <v>155</v>
      </c>
    </row>
    <row r="2377" spans="6:8" x14ac:dyDescent="0.45">
      <c r="F2377" s="14" t="s">
        <v>293</v>
      </c>
      <c r="G2377" s="14">
        <v>712</v>
      </c>
      <c r="H2377" s="14">
        <v>155</v>
      </c>
    </row>
    <row r="2378" spans="6:8" x14ac:dyDescent="0.45">
      <c r="F2378" s="14" t="s">
        <v>294</v>
      </c>
      <c r="G2378" s="14">
        <v>2983</v>
      </c>
      <c r="H2378" s="14">
        <v>155</v>
      </c>
    </row>
    <row r="2379" spans="6:8" x14ac:dyDescent="0.45">
      <c r="F2379" s="14" t="s">
        <v>295</v>
      </c>
      <c r="G2379" s="14">
        <v>2984</v>
      </c>
      <c r="H2379" s="14">
        <v>155</v>
      </c>
    </row>
    <row r="2380" spans="6:8" x14ac:dyDescent="0.45">
      <c r="F2380" s="14" t="s">
        <v>296</v>
      </c>
      <c r="G2380" s="14">
        <v>2985</v>
      </c>
      <c r="H2380" s="14">
        <v>155</v>
      </c>
    </row>
    <row r="2381" spans="6:8" x14ac:dyDescent="0.45">
      <c r="F2381" s="14" t="s">
        <v>3205</v>
      </c>
      <c r="G2381" s="14">
        <v>5048</v>
      </c>
      <c r="H2381" s="14">
        <v>156</v>
      </c>
    </row>
    <row r="2382" spans="6:8" x14ac:dyDescent="0.45">
      <c r="F2382" s="14" t="s">
        <v>3206</v>
      </c>
      <c r="G2382" s="14">
        <v>5047</v>
      </c>
      <c r="H2382" s="14">
        <v>156</v>
      </c>
    </row>
    <row r="2383" spans="6:8" x14ac:dyDescent="0.45">
      <c r="F2383" s="14" t="s">
        <v>4120</v>
      </c>
      <c r="G2383" s="14">
        <v>713</v>
      </c>
      <c r="H2383" s="14">
        <v>156</v>
      </c>
    </row>
    <row r="2384" spans="6:8" x14ac:dyDescent="0.45">
      <c r="F2384" s="14" t="s">
        <v>305</v>
      </c>
      <c r="G2384" s="14">
        <v>5049</v>
      </c>
      <c r="H2384" s="14">
        <v>156</v>
      </c>
    </row>
    <row r="2385" spans="6:8" x14ac:dyDescent="0.45">
      <c r="F2385" s="14" t="s">
        <v>4121</v>
      </c>
      <c r="G2385" s="14">
        <v>714</v>
      </c>
      <c r="H2385" s="14">
        <v>157</v>
      </c>
    </row>
    <row r="2386" spans="6:8" x14ac:dyDescent="0.45">
      <c r="F2386" s="14" t="s">
        <v>306</v>
      </c>
      <c r="G2386" s="14">
        <v>4706</v>
      </c>
      <c r="H2386" s="14">
        <v>158</v>
      </c>
    </row>
    <row r="2387" spans="6:8" x14ac:dyDescent="0.45">
      <c r="F2387" s="14" t="s">
        <v>307</v>
      </c>
      <c r="G2387" s="14">
        <v>4729</v>
      </c>
      <c r="H2387" s="14">
        <v>158</v>
      </c>
    </row>
    <row r="2388" spans="6:8" x14ac:dyDescent="0.45">
      <c r="F2388" s="14" t="s">
        <v>308</v>
      </c>
      <c r="G2388" s="14">
        <v>4723</v>
      </c>
      <c r="H2388" s="14">
        <v>158</v>
      </c>
    </row>
    <row r="2389" spans="6:8" x14ac:dyDescent="0.45">
      <c r="F2389" s="14" t="s">
        <v>309</v>
      </c>
      <c r="G2389" s="14">
        <v>4814</v>
      </c>
      <c r="H2389" s="14">
        <v>158</v>
      </c>
    </row>
    <row r="2390" spans="6:8" x14ac:dyDescent="0.45">
      <c r="F2390" s="14" t="s">
        <v>310</v>
      </c>
      <c r="G2390" s="14">
        <v>5007</v>
      </c>
      <c r="H2390" s="14">
        <v>158</v>
      </c>
    </row>
    <row r="2391" spans="6:8" x14ac:dyDescent="0.45">
      <c r="F2391" s="14" t="s">
        <v>311</v>
      </c>
      <c r="G2391" s="14">
        <v>3089</v>
      </c>
      <c r="H2391" s="14">
        <v>158</v>
      </c>
    </row>
    <row r="2392" spans="6:8" x14ac:dyDescent="0.45">
      <c r="F2392" s="14" t="s">
        <v>312</v>
      </c>
      <c r="G2392" s="14">
        <v>3106</v>
      </c>
      <c r="H2392" s="14">
        <v>158</v>
      </c>
    </row>
    <row r="2393" spans="6:8" x14ac:dyDescent="0.45">
      <c r="F2393" s="14" t="s">
        <v>1863</v>
      </c>
      <c r="G2393" s="14">
        <v>5010</v>
      </c>
      <c r="H2393" s="14">
        <v>158</v>
      </c>
    </row>
    <row r="2394" spans="6:8" x14ac:dyDescent="0.45">
      <c r="F2394" s="14" t="s">
        <v>4122</v>
      </c>
      <c r="G2394" s="14">
        <v>715</v>
      </c>
      <c r="H2394" s="14">
        <v>158</v>
      </c>
    </row>
    <row r="2395" spans="6:8" x14ac:dyDescent="0.45">
      <c r="F2395" s="14" t="s">
        <v>313</v>
      </c>
      <c r="G2395" s="14">
        <v>4741</v>
      </c>
      <c r="H2395" s="14">
        <v>158</v>
      </c>
    </row>
    <row r="2396" spans="6:8" x14ac:dyDescent="0.45">
      <c r="F2396" s="14" t="s">
        <v>314</v>
      </c>
      <c r="G2396" s="14">
        <v>4744</v>
      </c>
      <c r="H2396" s="14">
        <v>158</v>
      </c>
    </row>
    <row r="2397" spans="6:8" x14ac:dyDescent="0.45">
      <c r="F2397" s="14" t="s">
        <v>315</v>
      </c>
      <c r="G2397" s="14">
        <v>3126</v>
      </c>
      <c r="H2397" s="14">
        <v>158</v>
      </c>
    </row>
    <row r="2398" spans="6:8" x14ac:dyDescent="0.45">
      <c r="F2398" s="14" t="s">
        <v>316</v>
      </c>
      <c r="G2398" s="14">
        <v>3129</v>
      </c>
      <c r="H2398" s="14">
        <v>158</v>
      </c>
    </row>
    <row r="2399" spans="6:8" x14ac:dyDescent="0.45">
      <c r="F2399" s="14" t="s">
        <v>317</v>
      </c>
      <c r="G2399" s="14">
        <v>5018</v>
      </c>
      <c r="H2399" s="14">
        <v>158</v>
      </c>
    </row>
    <row r="2400" spans="6:8" x14ac:dyDescent="0.45">
      <c r="F2400" s="14" t="s">
        <v>318</v>
      </c>
      <c r="G2400" s="14">
        <v>3137</v>
      </c>
      <c r="H2400" s="14">
        <v>158</v>
      </c>
    </row>
    <row r="2401" spans="6:8" x14ac:dyDescent="0.45">
      <c r="F2401" s="14" t="s">
        <v>319</v>
      </c>
      <c r="G2401" s="14">
        <v>5019</v>
      </c>
      <c r="H2401" s="14">
        <v>158</v>
      </c>
    </row>
    <row r="2402" spans="6:8" x14ac:dyDescent="0.45">
      <c r="F2402" s="14" t="s">
        <v>2760</v>
      </c>
      <c r="G2402" s="14">
        <v>4721</v>
      </c>
      <c r="H2402" s="14">
        <v>158</v>
      </c>
    </row>
    <row r="2403" spans="6:8" x14ac:dyDescent="0.45">
      <c r="F2403" s="14" t="s">
        <v>320</v>
      </c>
      <c r="G2403" s="14">
        <v>5020</v>
      </c>
      <c r="H2403" s="14">
        <v>158</v>
      </c>
    </row>
    <row r="2404" spans="6:8" x14ac:dyDescent="0.45">
      <c r="F2404" s="14" t="s">
        <v>321</v>
      </c>
      <c r="G2404" s="14">
        <v>3063</v>
      </c>
      <c r="H2404" s="14">
        <v>159</v>
      </c>
    </row>
    <row r="2405" spans="6:8" x14ac:dyDescent="0.45">
      <c r="F2405" s="14" t="s">
        <v>322</v>
      </c>
      <c r="G2405" s="14">
        <v>3064</v>
      </c>
      <c r="H2405" s="14">
        <v>159</v>
      </c>
    </row>
    <row r="2406" spans="6:8" x14ac:dyDescent="0.45">
      <c r="F2406" s="14" t="s">
        <v>323</v>
      </c>
      <c r="G2406" s="14">
        <v>3047</v>
      </c>
      <c r="H2406" s="14">
        <v>159</v>
      </c>
    </row>
    <row r="2407" spans="6:8" x14ac:dyDescent="0.45">
      <c r="F2407" s="14" t="s">
        <v>324</v>
      </c>
      <c r="G2407" s="14">
        <v>3048</v>
      </c>
      <c r="H2407" s="14">
        <v>159</v>
      </c>
    </row>
    <row r="2408" spans="6:8" x14ac:dyDescent="0.45">
      <c r="F2408" s="14" t="s">
        <v>325</v>
      </c>
      <c r="G2408" s="14">
        <v>3049</v>
      </c>
      <c r="H2408" s="14">
        <v>159</v>
      </c>
    </row>
    <row r="2409" spans="6:8" x14ac:dyDescent="0.45">
      <c r="F2409" s="14" t="s">
        <v>326</v>
      </c>
      <c r="G2409" s="14">
        <v>3050</v>
      </c>
      <c r="H2409" s="14">
        <v>159</v>
      </c>
    </row>
    <row r="2410" spans="6:8" x14ac:dyDescent="0.45">
      <c r="F2410" s="14" t="s">
        <v>327</v>
      </c>
      <c r="G2410" s="14">
        <v>3051</v>
      </c>
      <c r="H2410" s="14">
        <v>159</v>
      </c>
    </row>
    <row r="2411" spans="6:8" x14ac:dyDescent="0.45">
      <c r="F2411" s="14" t="s">
        <v>328</v>
      </c>
      <c r="G2411" s="14">
        <v>3052</v>
      </c>
      <c r="H2411" s="14">
        <v>159</v>
      </c>
    </row>
    <row r="2412" spans="6:8" x14ac:dyDescent="0.45">
      <c r="F2412" s="14" t="s">
        <v>329</v>
      </c>
      <c r="G2412" s="14">
        <v>3053</v>
      </c>
      <c r="H2412" s="14">
        <v>159</v>
      </c>
    </row>
    <row r="2413" spans="6:8" x14ac:dyDescent="0.45">
      <c r="F2413" s="14" t="s">
        <v>2238</v>
      </c>
      <c r="G2413" s="14">
        <v>3054</v>
      </c>
      <c r="H2413" s="14">
        <v>159</v>
      </c>
    </row>
    <row r="2414" spans="6:8" x14ac:dyDescent="0.45">
      <c r="F2414" s="14" t="s">
        <v>330</v>
      </c>
      <c r="G2414" s="14">
        <v>3055</v>
      </c>
      <c r="H2414" s="14">
        <v>159</v>
      </c>
    </row>
    <row r="2415" spans="6:8" x14ac:dyDescent="0.45">
      <c r="F2415" s="14" t="s">
        <v>331</v>
      </c>
      <c r="G2415" s="14">
        <v>3056</v>
      </c>
      <c r="H2415" s="14">
        <v>159</v>
      </c>
    </row>
    <row r="2416" spans="6:8" x14ac:dyDescent="0.45">
      <c r="F2416" s="14" t="s">
        <v>332</v>
      </c>
      <c r="G2416" s="14">
        <v>3057</v>
      </c>
      <c r="H2416" s="14">
        <v>159</v>
      </c>
    </row>
    <row r="2417" spans="6:8" x14ac:dyDescent="0.45">
      <c r="F2417" s="14" t="s">
        <v>333</v>
      </c>
      <c r="G2417" s="14">
        <v>3058</v>
      </c>
      <c r="H2417" s="14">
        <v>159</v>
      </c>
    </row>
    <row r="2418" spans="6:8" x14ac:dyDescent="0.45">
      <c r="F2418" s="14" t="s">
        <v>4123</v>
      </c>
      <c r="G2418" s="14">
        <v>716</v>
      </c>
      <c r="H2418" s="14">
        <v>159</v>
      </c>
    </row>
    <row r="2419" spans="6:8" x14ac:dyDescent="0.45">
      <c r="F2419" s="14" t="s">
        <v>334</v>
      </c>
      <c r="G2419" s="14">
        <v>3059</v>
      </c>
      <c r="H2419" s="14">
        <v>159</v>
      </c>
    </row>
    <row r="2420" spans="6:8" x14ac:dyDescent="0.45">
      <c r="F2420" s="14" t="s">
        <v>335</v>
      </c>
      <c r="G2420" s="14">
        <v>3060</v>
      </c>
      <c r="H2420" s="14">
        <v>159</v>
      </c>
    </row>
    <row r="2421" spans="6:8" x14ac:dyDescent="0.45">
      <c r="F2421" s="14" t="s">
        <v>336</v>
      </c>
      <c r="G2421" s="14">
        <v>3061</v>
      </c>
      <c r="H2421" s="14">
        <v>159</v>
      </c>
    </row>
    <row r="2422" spans="6:8" x14ac:dyDescent="0.45">
      <c r="F2422" s="14" t="s">
        <v>337</v>
      </c>
      <c r="G2422" s="14">
        <v>2922</v>
      </c>
      <c r="H2422" s="14">
        <v>160</v>
      </c>
    </row>
    <row r="2423" spans="6:8" x14ac:dyDescent="0.45">
      <c r="F2423" s="14" t="s">
        <v>338</v>
      </c>
      <c r="G2423" s="14">
        <v>2923</v>
      </c>
      <c r="H2423" s="14">
        <v>160</v>
      </c>
    </row>
    <row r="2424" spans="6:8" x14ac:dyDescent="0.45">
      <c r="F2424" s="14" t="s">
        <v>339</v>
      </c>
      <c r="G2424" s="14">
        <v>2924</v>
      </c>
      <c r="H2424" s="14">
        <v>160</v>
      </c>
    </row>
    <row r="2425" spans="6:8" x14ac:dyDescent="0.45">
      <c r="F2425" s="14" t="s">
        <v>340</v>
      </c>
      <c r="G2425" s="14">
        <v>2925</v>
      </c>
      <c r="H2425" s="14">
        <v>160</v>
      </c>
    </row>
    <row r="2426" spans="6:8" x14ac:dyDescent="0.45">
      <c r="F2426" s="14" t="s">
        <v>341</v>
      </c>
      <c r="G2426" s="14">
        <v>2926</v>
      </c>
      <c r="H2426" s="14">
        <v>160</v>
      </c>
    </row>
    <row r="2427" spans="6:8" x14ac:dyDescent="0.45">
      <c r="F2427" s="14" t="s">
        <v>1081</v>
      </c>
      <c r="G2427" s="14">
        <v>717</v>
      </c>
      <c r="H2427" s="14">
        <v>160</v>
      </c>
    </row>
    <row r="2428" spans="6:8" x14ac:dyDescent="0.45">
      <c r="F2428" s="14" t="s">
        <v>342</v>
      </c>
      <c r="G2428" s="14">
        <v>2927</v>
      </c>
      <c r="H2428" s="14">
        <v>160</v>
      </c>
    </row>
    <row r="2429" spans="6:8" x14ac:dyDescent="0.45">
      <c r="F2429" s="14" t="s">
        <v>343</v>
      </c>
      <c r="G2429" s="14">
        <v>2929</v>
      </c>
      <c r="H2429" s="14">
        <v>160</v>
      </c>
    </row>
    <row r="2430" spans="6:8" x14ac:dyDescent="0.45">
      <c r="F2430" s="14" t="s">
        <v>344</v>
      </c>
      <c r="G2430" s="14">
        <v>2928</v>
      </c>
      <c r="H2430" s="14">
        <v>160</v>
      </c>
    </row>
    <row r="2431" spans="6:8" x14ac:dyDescent="0.45">
      <c r="F2431" s="14" t="s">
        <v>345</v>
      </c>
      <c r="G2431" s="14">
        <v>2964</v>
      </c>
      <c r="H2431" s="14">
        <v>161</v>
      </c>
    </row>
    <row r="2432" spans="6:8" x14ac:dyDescent="0.45">
      <c r="F2432" s="14" t="s">
        <v>346</v>
      </c>
      <c r="G2432" s="14">
        <v>2944</v>
      </c>
      <c r="H2432" s="14">
        <v>161</v>
      </c>
    </row>
    <row r="2433" spans="6:8" x14ac:dyDescent="0.45">
      <c r="F2433" s="14" t="s">
        <v>347</v>
      </c>
      <c r="G2433" s="14">
        <v>2965</v>
      </c>
      <c r="H2433" s="14">
        <v>161</v>
      </c>
    </row>
    <row r="2434" spans="6:8" x14ac:dyDescent="0.45">
      <c r="F2434" s="14" t="s">
        <v>348</v>
      </c>
      <c r="G2434" s="14">
        <v>2951</v>
      </c>
      <c r="H2434" s="14">
        <v>161</v>
      </c>
    </row>
    <row r="2435" spans="6:8" x14ac:dyDescent="0.45">
      <c r="F2435" s="14" t="s">
        <v>349</v>
      </c>
      <c r="G2435" s="14">
        <v>2955</v>
      </c>
      <c r="H2435" s="14">
        <v>161</v>
      </c>
    </row>
    <row r="2436" spans="6:8" x14ac:dyDescent="0.45">
      <c r="F2436" s="14" t="s">
        <v>351</v>
      </c>
      <c r="G2436" s="14">
        <v>2942</v>
      </c>
      <c r="H2436" s="14">
        <v>161</v>
      </c>
    </row>
    <row r="2437" spans="6:8" x14ac:dyDescent="0.45">
      <c r="F2437" s="14" t="s">
        <v>352</v>
      </c>
      <c r="G2437" s="14">
        <v>5074</v>
      </c>
      <c r="H2437" s="14">
        <v>161</v>
      </c>
    </row>
    <row r="2438" spans="6:8" x14ac:dyDescent="0.45">
      <c r="F2438" s="14" t="s">
        <v>353</v>
      </c>
      <c r="G2438" s="14">
        <v>2956</v>
      </c>
      <c r="H2438" s="14">
        <v>161</v>
      </c>
    </row>
    <row r="2439" spans="6:8" x14ac:dyDescent="0.45">
      <c r="F2439" s="14" t="s">
        <v>354</v>
      </c>
      <c r="G2439" s="14">
        <v>2957</v>
      </c>
      <c r="H2439" s="14">
        <v>161</v>
      </c>
    </row>
    <row r="2440" spans="6:8" x14ac:dyDescent="0.45">
      <c r="F2440" s="14" t="s">
        <v>355</v>
      </c>
      <c r="G2440" s="14">
        <v>2952</v>
      </c>
      <c r="H2440" s="14">
        <v>161</v>
      </c>
    </row>
    <row r="2441" spans="6:8" x14ac:dyDescent="0.45">
      <c r="F2441" s="14" t="s">
        <v>1526</v>
      </c>
      <c r="G2441" s="14">
        <v>2966</v>
      </c>
      <c r="H2441" s="14">
        <v>161</v>
      </c>
    </row>
    <row r="2442" spans="6:8" x14ac:dyDescent="0.45">
      <c r="F2442" s="14" t="s">
        <v>356</v>
      </c>
      <c r="G2442" s="14">
        <v>5075</v>
      </c>
      <c r="H2442" s="14">
        <v>161</v>
      </c>
    </row>
    <row r="2443" spans="6:8" x14ac:dyDescent="0.45">
      <c r="F2443" s="14" t="s">
        <v>357</v>
      </c>
      <c r="G2443" s="14">
        <v>2967</v>
      </c>
      <c r="H2443" s="14">
        <v>161</v>
      </c>
    </row>
    <row r="2444" spans="6:8" x14ac:dyDescent="0.45">
      <c r="F2444" s="14" t="s">
        <v>358</v>
      </c>
      <c r="G2444" s="14">
        <v>5079</v>
      </c>
      <c r="H2444" s="14">
        <v>161</v>
      </c>
    </row>
    <row r="2445" spans="6:8" x14ac:dyDescent="0.45">
      <c r="F2445" s="14" t="s">
        <v>359</v>
      </c>
      <c r="G2445" s="14">
        <v>2968</v>
      </c>
      <c r="H2445" s="14">
        <v>161</v>
      </c>
    </row>
    <row r="2446" spans="6:8" x14ac:dyDescent="0.45">
      <c r="F2446" s="14" t="s">
        <v>360</v>
      </c>
      <c r="G2446" s="14">
        <v>5080</v>
      </c>
      <c r="H2446" s="14">
        <v>161</v>
      </c>
    </row>
    <row r="2447" spans="6:8" x14ac:dyDescent="0.45">
      <c r="F2447" s="14" t="s">
        <v>361</v>
      </c>
      <c r="G2447" s="14">
        <v>5398</v>
      </c>
      <c r="H2447" s="14">
        <v>161</v>
      </c>
    </row>
    <row r="2448" spans="6:8" x14ac:dyDescent="0.45">
      <c r="F2448" s="14" t="s">
        <v>362</v>
      </c>
      <c r="G2448" s="14">
        <v>2969</v>
      </c>
      <c r="H2448" s="14">
        <v>161</v>
      </c>
    </row>
    <row r="2449" spans="6:8" x14ac:dyDescent="0.45">
      <c r="F2449" s="14" t="s">
        <v>363</v>
      </c>
      <c r="G2449" s="14">
        <v>2953</v>
      </c>
      <c r="H2449" s="14">
        <v>161</v>
      </c>
    </row>
    <row r="2450" spans="6:8" x14ac:dyDescent="0.45">
      <c r="F2450" s="14" t="s">
        <v>364</v>
      </c>
      <c r="G2450" s="14">
        <v>2959</v>
      </c>
      <c r="H2450" s="14">
        <v>161</v>
      </c>
    </row>
    <row r="2451" spans="6:8" x14ac:dyDescent="0.45">
      <c r="F2451" s="14" t="s">
        <v>365</v>
      </c>
      <c r="G2451" s="14">
        <v>5399</v>
      </c>
      <c r="H2451" s="14">
        <v>161</v>
      </c>
    </row>
    <row r="2452" spans="6:8" x14ac:dyDescent="0.45">
      <c r="F2452" s="14" t="s">
        <v>366</v>
      </c>
      <c r="G2452" s="14">
        <v>2970</v>
      </c>
      <c r="H2452" s="14">
        <v>161</v>
      </c>
    </row>
    <row r="2453" spans="6:8" x14ac:dyDescent="0.45">
      <c r="F2453" s="14" t="s">
        <v>367</v>
      </c>
      <c r="G2453" s="14">
        <v>2971</v>
      </c>
      <c r="H2453" s="14">
        <v>161</v>
      </c>
    </row>
    <row r="2454" spans="6:8" x14ac:dyDescent="0.45">
      <c r="F2454" s="14" t="s">
        <v>368</v>
      </c>
      <c r="G2454" s="14">
        <v>2960</v>
      </c>
      <c r="H2454" s="14">
        <v>161</v>
      </c>
    </row>
    <row r="2455" spans="6:8" x14ac:dyDescent="0.45">
      <c r="F2455" s="14" t="s">
        <v>369</v>
      </c>
      <c r="G2455" s="14">
        <v>2941</v>
      </c>
      <c r="H2455" s="14">
        <v>161</v>
      </c>
    </row>
    <row r="2456" spans="6:8" x14ac:dyDescent="0.45">
      <c r="F2456" s="14" t="s">
        <v>370</v>
      </c>
      <c r="G2456" s="14">
        <v>5081</v>
      </c>
      <c r="H2456" s="14">
        <v>161</v>
      </c>
    </row>
    <row r="2457" spans="6:8" x14ac:dyDescent="0.45">
      <c r="F2457" s="14" t="s">
        <v>1081</v>
      </c>
      <c r="G2457" s="14">
        <v>2961</v>
      </c>
      <c r="H2457" s="14">
        <v>161</v>
      </c>
    </row>
    <row r="2458" spans="6:8" x14ac:dyDescent="0.45">
      <c r="F2458" s="14" t="s">
        <v>1082</v>
      </c>
      <c r="G2458" s="14">
        <v>718</v>
      </c>
      <c r="H2458" s="14">
        <v>161</v>
      </c>
    </row>
    <row r="2459" spans="6:8" x14ac:dyDescent="0.45">
      <c r="F2459" s="14" t="s">
        <v>371</v>
      </c>
      <c r="G2459" s="14">
        <v>2946</v>
      </c>
      <c r="H2459" s="14">
        <v>161</v>
      </c>
    </row>
    <row r="2460" spans="6:8" x14ac:dyDescent="0.45">
      <c r="F2460" s="14" t="s">
        <v>372</v>
      </c>
      <c r="G2460" s="14">
        <v>2947</v>
      </c>
      <c r="H2460" s="14">
        <v>161</v>
      </c>
    </row>
    <row r="2461" spans="6:8" x14ac:dyDescent="0.45">
      <c r="F2461" s="14" t="s">
        <v>373</v>
      </c>
      <c r="G2461" s="14">
        <v>2972</v>
      </c>
      <c r="H2461" s="14">
        <v>161</v>
      </c>
    </row>
    <row r="2462" spans="6:8" x14ac:dyDescent="0.45">
      <c r="F2462" s="14" t="s">
        <v>374</v>
      </c>
      <c r="G2462" s="14">
        <v>2962</v>
      </c>
      <c r="H2462" s="14">
        <v>161</v>
      </c>
    </row>
    <row r="2463" spans="6:8" x14ac:dyDescent="0.45">
      <c r="F2463" s="14" t="s">
        <v>1547</v>
      </c>
      <c r="G2463" s="14">
        <v>2949</v>
      </c>
      <c r="H2463" s="14">
        <v>161</v>
      </c>
    </row>
    <row r="2464" spans="6:8" x14ac:dyDescent="0.45">
      <c r="F2464" s="14" t="s">
        <v>375</v>
      </c>
      <c r="G2464" s="14">
        <v>2943</v>
      </c>
      <c r="H2464" s="14">
        <v>161</v>
      </c>
    </row>
    <row r="2465" spans="6:8" x14ac:dyDescent="0.45">
      <c r="F2465" s="14" t="s">
        <v>3310</v>
      </c>
      <c r="G2465" s="14">
        <v>2963</v>
      </c>
      <c r="H2465" s="14">
        <v>161</v>
      </c>
    </row>
    <row r="2466" spans="6:8" x14ac:dyDescent="0.45">
      <c r="F2466" s="14" t="s">
        <v>3311</v>
      </c>
      <c r="G2466" s="14">
        <v>2973</v>
      </c>
      <c r="H2466" s="14">
        <v>161</v>
      </c>
    </row>
    <row r="2467" spans="6:8" x14ac:dyDescent="0.45">
      <c r="F2467" s="14" t="s">
        <v>3185</v>
      </c>
      <c r="G2467" s="14">
        <v>2974</v>
      </c>
      <c r="H2467" s="14">
        <v>161</v>
      </c>
    </row>
    <row r="2468" spans="6:8" x14ac:dyDescent="0.45">
      <c r="F2468" s="14" t="s">
        <v>3186</v>
      </c>
      <c r="G2468" s="14">
        <v>5082</v>
      </c>
      <c r="H2468" s="14">
        <v>161</v>
      </c>
    </row>
    <row r="2469" spans="6:8" x14ac:dyDescent="0.45">
      <c r="F2469" s="14" t="s">
        <v>1083</v>
      </c>
      <c r="G2469" s="14">
        <v>719</v>
      </c>
      <c r="H2469" s="14">
        <v>162</v>
      </c>
    </row>
    <row r="2470" spans="6:8" x14ac:dyDescent="0.45">
      <c r="F2470" s="14" t="s">
        <v>1158</v>
      </c>
      <c r="G2470" s="14">
        <v>720</v>
      </c>
      <c r="H2470" s="14">
        <v>163</v>
      </c>
    </row>
    <row r="2471" spans="6:8" x14ac:dyDescent="0.45">
      <c r="F2471" s="14" t="s">
        <v>4124</v>
      </c>
      <c r="G2471" s="14">
        <v>721</v>
      </c>
      <c r="H2471" s="14">
        <v>164</v>
      </c>
    </row>
    <row r="2472" spans="6:8" x14ac:dyDescent="0.45">
      <c r="F2472" s="14" t="s">
        <v>3187</v>
      </c>
      <c r="G2472" s="14">
        <v>5368</v>
      </c>
      <c r="H2472" s="14">
        <v>164</v>
      </c>
    </row>
    <row r="2473" spans="6:8" x14ac:dyDescent="0.45">
      <c r="F2473" s="14" t="s">
        <v>3188</v>
      </c>
      <c r="G2473" s="14">
        <v>5369</v>
      </c>
      <c r="H2473" s="14">
        <v>164</v>
      </c>
    </row>
    <row r="2474" spans="6:8" x14ac:dyDescent="0.45">
      <c r="F2474" s="14" t="s">
        <v>3189</v>
      </c>
      <c r="G2474" s="14">
        <v>5370</v>
      </c>
      <c r="H2474" s="14">
        <v>164</v>
      </c>
    </row>
    <row r="2475" spans="6:8" x14ac:dyDescent="0.45">
      <c r="F2475" s="14" t="s">
        <v>3190</v>
      </c>
      <c r="G2475" s="14">
        <v>2990</v>
      </c>
      <c r="H2475" s="14">
        <v>165</v>
      </c>
    </row>
    <row r="2476" spans="6:8" x14ac:dyDescent="0.45">
      <c r="F2476" s="14" t="s">
        <v>3191</v>
      </c>
      <c r="G2476" s="14">
        <v>2991</v>
      </c>
      <c r="H2476" s="14">
        <v>165</v>
      </c>
    </row>
    <row r="2477" spans="6:8" x14ac:dyDescent="0.45">
      <c r="F2477" s="14" t="s">
        <v>3207</v>
      </c>
      <c r="G2477" s="14">
        <v>2992</v>
      </c>
      <c r="H2477" s="14">
        <v>165</v>
      </c>
    </row>
    <row r="2478" spans="6:8" x14ac:dyDescent="0.45">
      <c r="F2478" s="14" t="s">
        <v>3208</v>
      </c>
      <c r="G2478" s="14">
        <v>2993</v>
      </c>
      <c r="H2478" s="14">
        <v>165</v>
      </c>
    </row>
    <row r="2479" spans="6:8" x14ac:dyDescent="0.45">
      <c r="F2479" s="14" t="s">
        <v>3209</v>
      </c>
      <c r="G2479" s="14">
        <v>2994</v>
      </c>
      <c r="H2479" s="14">
        <v>165</v>
      </c>
    </row>
    <row r="2480" spans="6:8" x14ac:dyDescent="0.45">
      <c r="F2480" s="14" t="s">
        <v>3210</v>
      </c>
      <c r="G2480" s="14">
        <v>2995</v>
      </c>
      <c r="H2480" s="14">
        <v>165</v>
      </c>
    </row>
    <row r="2481" spans="6:8" x14ac:dyDescent="0.45">
      <c r="F2481" s="14" t="s">
        <v>3211</v>
      </c>
      <c r="G2481" s="14">
        <v>2996</v>
      </c>
      <c r="H2481" s="14">
        <v>165</v>
      </c>
    </row>
    <row r="2482" spans="6:8" x14ac:dyDescent="0.45">
      <c r="F2482" s="14" t="s">
        <v>3212</v>
      </c>
      <c r="G2482" s="14">
        <v>2997</v>
      </c>
      <c r="H2482" s="14">
        <v>165</v>
      </c>
    </row>
    <row r="2483" spans="6:8" x14ac:dyDescent="0.45">
      <c r="F2483" s="14" t="s">
        <v>3213</v>
      </c>
      <c r="G2483" s="14">
        <v>2998</v>
      </c>
      <c r="H2483" s="14">
        <v>165</v>
      </c>
    </row>
    <row r="2484" spans="6:8" x14ac:dyDescent="0.45">
      <c r="F2484" s="14" t="s">
        <v>4125</v>
      </c>
      <c r="G2484" s="14">
        <v>722</v>
      </c>
      <c r="H2484" s="14">
        <v>165</v>
      </c>
    </row>
    <row r="2485" spans="6:8" x14ac:dyDescent="0.45">
      <c r="F2485" s="14" t="s">
        <v>3214</v>
      </c>
      <c r="G2485" s="14">
        <v>2999</v>
      </c>
      <c r="H2485" s="14">
        <v>165</v>
      </c>
    </row>
    <row r="2486" spans="6:8" x14ac:dyDescent="0.45">
      <c r="F2486" s="14" t="s">
        <v>3215</v>
      </c>
      <c r="G2486" s="14">
        <v>3000</v>
      </c>
      <c r="H2486" s="14">
        <v>165</v>
      </c>
    </row>
    <row r="2487" spans="6:8" x14ac:dyDescent="0.45">
      <c r="F2487" s="14" t="s">
        <v>3216</v>
      </c>
      <c r="G2487" s="14">
        <v>3002</v>
      </c>
      <c r="H2487" s="14">
        <v>165</v>
      </c>
    </row>
    <row r="2488" spans="6:8" x14ac:dyDescent="0.45">
      <c r="F2488" s="14" t="s">
        <v>3217</v>
      </c>
      <c r="G2488" s="14">
        <v>3003</v>
      </c>
      <c r="H2488" s="14">
        <v>165</v>
      </c>
    </row>
    <row r="2489" spans="6:8" x14ac:dyDescent="0.45">
      <c r="F2489" s="14" t="s">
        <v>3218</v>
      </c>
      <c r="G2489" s="14">
        <v>3004</v>
      </c>
      <c r="H2489" s="14">
        <v>165</v>
      </c>
    </row>
    <row r="2490" spans="6:8" x14ac:dyDescent="0.45">
      <c r="F2490" s="14" t="s">
        <v>3219</v>
      </c>
      <c r="G2490" s="14">
        <v>3005</v>
      </c>
      <c r="H2490" s="14">
        <v>165</v>
      </c>
    </row>
    <row r="2491" spans="6:8" x14ac:dyDescent="0.45">
      <c r="F2491" s="14" t="s">
        <v>3220</v>
      </c>
      <c r="G2491" s="14">
        <v>3006</v>
      </c>
      <c r="H2491" s="14">
        <v>165</v>
      </c>
    </row>
    <row r="2492" spans="6:8" x14ac:dyDescent="0.45">
      <c r="F2492" s="14" t="s">
        <v>3221</v>
      </c>
      <c r="G2492" s="14">
        <v>3007</v>
      </c>
      <c r="H2492" s="14">
        <v>165</v>
      </c>
    </row>
    <row r="2493" spans="6:8" x14ac:dyDescent="0.45">
      <c r="F2493" s="14" t="s">
        <v>3222</v>
      </c>
      <c r="G2493" s="14">
        <v>3008</v>
      </c>
      <c r="H2493" s="14">
        <v>165</v>
      </c>
    </row>
    <row r="2494" spans="6:8" x14ac:dyDescent="0.45">
      <c r="F2494" s="14" t="s">
        <v>3223</v>
      </c>
      <c r="G2494" s="14">
        <v>3001</v>
      </c>
      <c r="H2494" s="14">
        <v>165</v>
      </c>
    </row>
    <row r="2495" spans="6:8" x14ac:dyDescent="0.45">
      <c r="F2495" s="14" t="s">
        <v>3224</v>
      </c>
      <c r="G2495" s="14">
        <v>2846</v>
      </c>
      <c r="H2495" s="14">
        <v>166</v>
      </c>
    </row>
    <row r="2496" spans="6:8" x14ac:dyDescent="0.45">
      <c r="F2496" s="14" t="s">
        <v>3225</v>
      </c>
      <c r="G2496" s="14">
        <v>2847</v>
      </c>
      <c r="H2496" s="14">
        <v>166</v>
      </c>
    </row>
    <row r="2497" spans="6:8" x14ac:dyDescent="0.45">
      <c r="F2497" s="14" t="s">
        <v>3226</v>
      </c>
      <c r="G2497" s="14">
        <v>2848</v>
      </c>
      <c r="H2497" s="14">
        <v>166</v>
      </c>
    </row>
    <row r="2498" spans="6:8" x14ac:dyDescent="0.45">
      <c r="F2498" s="14" t="s">
        <v>2374</v>
      </c>
      <c r="G2498" s="14">
        <v>2849</v>
      </c>
      <c r="H2498" s="14">
        <v>166</v>
      </c>
    </row>
    <row r="2499" spans="6:8" x14ac:dyDescent="0.45">
      <c r="F2499" s="14" t="s">
        <v>3227</v>
      </c>
      <c r="G2499" s="14">
        <v>2850</v>
      </c>
      <c r="H2499" s="14">
        <v>166</v>
      </c>
    </row>
    <row r="2500" spans="6:8" x14ac:dyDescent="0.45">
      <c r="F2500" s="14" t="s">
        <v>3228</v>
      </c>
      <c r="G2500" s="14">
        <v>2851</v>
      </c>
      <c r="H2500" s="14">
        <v>166</v>
      </c>
    </row>
    <row r="2501" spans="6:8" x14ac:dyDescent="0.45">
      <c r="F2501" s="14" t="s">
        <v>3229</v>
      </c>
      <c r="G2501" s="14">
        <v>2852</v>
      </c>
      <c r="H2501" s="14">
        <v>166</v>
      </c>
    </row>
    <row r="2502" spans="6:8" x14ac:dyDescent="0.45">
      <c r="F2502" s="14" t="s">
        <v>4126</v>
      </c>
      <c r="G2502" s="14">
        <v>723</v>
      </c>
      <c r="H2502" s="14">
        <v>166</v>
      </c>
    </row>
    <row r="2503" spans="6:8" x14ac:dyDescent="0.45">
      <c r="F2503" s="14" t="s">
        <v>3230</v>
      </c>
      <c r="G2503" s="14">
        <v>2853</v>
      </c>
      <c r="H2503" s="14">
        <v>166</v>
      </c>
    </row>
    <row r="2504" spans="6:8" x14ac:dyDescent="0.45">
      <c r="F2504" s="14" t="s">
        <v>3231</v>
      </c>
      <c r="G2504" s="14">
        <v>3221</v>
      </c>
      <c r="H2504" s="14">
        <v>167</v>
      </c>
    </row>
    <row r="2505" spans="6:8" x14ac:dyDescent="0.45">
      <c r="F2505" s="14" t="s">
        <v>3232</v>
      </c>
      <c r="G2505" s="14">
        <v>3217</v>
      </c>
      <c r="H2505" s="14">
        <v>167</v>
      </c>
    </row>
    <row r="2506" spans="6:8" x14ac:dyDescent="0.45">
      <c r="F2506" s="14" t="s">
        <v>3233</v>
      </c>
      <c r="G2506" s="14">
        <v>3216</v>
      </c>
      <c r="H2506" s="14">
        <v>167</v>
      </c>
    </row>
    <row r="2507" spans="6:8" x14ac:dyDescent="0.45">
      <c r="F2507" s="14" t="s">
        <v>3234</v>
      </c>
      <c r="G2507" s="14">
        <v>3223</v>
      </c>
      <c r="H2507" s="14">
        <v>167</v>
      </c>
    </row>
    <row r="2508" spans="6:8" x14ac:dyDescent="0.45">
      <c r="F2508" s="14" t="s">
        <v>3235</v>
      </c>
      <c r="G2508" s="14">
        <v>3222</v>
      </c>
      <c r="H2508" s="14">
        <v>167</v>
      </c>
    </row>
    <row r="2509" spans="6:8" x14ac:dyDescent="0.45">
      <c r="F2509" s="14" t="s">
        <v>3236</v>
      </c>
      <c r="G2509" s="14">
        <v>3218</v>
      </c>
      <c r="H2509" s="14">
        <v>167</v>
      </c>
    </row>
    <row r="2510" spans="6:8" x14ac:dyDescent="0.45">
      <c r="F2510" s="14" t="s">
        <v>4127</v>
      </c>
      <c r="G2510" s="14">
        <v>724</v>
      </c>
      <c r="H2510" s="14">
        <v>167</v>
      </c>
    </row>
    <row r="2511" spans="6:8" x14ac:dyDescent="0.45">
      <c r="F2511" s="14" t="s">
        <v>2740</v>
      </c>
      <c r="G2511" s="14">
        <v>3219</v>
      </c>
      <c r="H2511" s="14">
        <v>167</v>
      </c>
    </row>
    <row r="2512" spans="6:8" x14ac:dyDescent="0.45">
      <c r="F2512" s="14" t="s">
        <v>3237</v>
      </c>
      <c r="G2512" s="14">
        <v>3220</v>
      </c>
      <c r="H2512" s="14">
        <v>167</v>
      </c>
    </row>
    <row r="2513" spans="6:8" x14ac:dyDescent="0.45">
      <c r="F2513" s="14" t="s">
        <v>4128</v>
      </c>
      <c r="G2513" s="14">
        <v>725</v>
      </c>
      <c r="H2513" s="14">
        <v>168</v>
      </c>
    </row>
    <row r="2514" spans="6:8" x14ac:dyDescent="0.45">
      <c r="F2514" s="14" t="s">
        <v>1448</v>
      </c>
      <c r="G2514" s="14">
        <v>726</v>
      </c>
      <c r="H2514" s="14">
        <v>169</v>
      </c>
    </row>
    <row r="2515" spans="6:8" x14ac:dyDescent="0.45">
      <c r="F2515" s="14" t="s">
        <v>3238</v>
      </c>
      <c r="G2515" s="14">
        <v>3290</v>
      </c>
      <c r="H2515" s="14">
        <v>170</v>
      </c>
    </row>
    <row r="2516" spans="6:8" x14ac:dyDescent="0.45">
      <c r="F2516" s="14" t="s">
        <v>3239</v>
      </c>
      <c r="G2516" s="14">
        <v>3291</v>
      </c>
      <c r="H2516" s="14">
        <v>170</v>
      </c>
    </row>
    <row r="2517" spans="6:8" x14ac:dyDescent="0.45">
      <c r="F2517" s="14" t="s">
        <v>3240</v>
      </c>
      <c r="G2517" s="14">
        <v>3292</v>
      </c>
      <c r="H2517" s="14">
        <v>170</v>
      </c>
    </row>
    <row r="2518" spans="6:8" x14ac:dyDescent="0.45">
      <c r="F2518" s="14" t="s">
        <v>2613</v>
      </c>
      <c r="G2518" s="14">
        <v>3293</v>
      </c>
      <c r="H2518" s="14">
        <v>170</v>
      </c>
    </row>
    <row r="2519" spans="6:8" x14ac:dyDescent="0.45">
      <c r="F2519" s="14" t="s">
        <v>3241</v>
      </c>
      <c r="G2519" s="14">
        <v>3294</v>
      </c>
      <c r="H2519" s="14">
        <v>170</v>
      </c>
    </row>
    <row r="2520" spans="6:8" x14ac:dyDescent="0.45">
      <c r="F2520" s="14" t="s">
        <v>3242</v>
      </c>
      <c r="G2520" s="14">
        <v>3295</v>
      </c>
      <c r="H2520" s="14">
        <v>170</v>
      </c>
    </row>
    <row r="2521" spans="6:8" x14ac:dyDescent="0.45">
      <c r="F2521" s="14" t="s">
        <v>3243</v>
      </c>
      <c r="G2521" s="14">
        <v>3296</v>
      </c>
      <c r="H2521" s="14">
        <v>170</v>
      </c>
    </row>
    <row r="2522" spans="6:8" x14ac:dyDescent="0.45">
      <c r="F2522" s="14" t="s">
        <v>4130</v>
      </c>
      <c r="G2522" s="14">
        <v>3297</v>
      </c>
      <c r="H2522" s="14">
        <v>170</v>
      </c>
    </row>
    <row r="2523" spans="6:8" x14ac:dyDescent="0.45">
      <c r="F2523" s="14" t="s">
        <v>3244</v>
      </c>
      <c r="G2523" s="14">
        <v>3298</v>
      </c>
      <c r="H2523" s="14">
        <v>170</v>
      </c>
    </row>
    <row r="2524" spans="6:8" x14ac:dyDescent="0.45">
      <c r="F2524" s="14" t="s">
        <v>3245</v>
      </c>
      <c r="G2524" s="14">
        <v>3299</v>
      </c>
      <c r="H2524" s="14">
        <v>170</v>
      </c>
    </row>
    <row r="2525" spans="6:8" x14ac:dyDescent="0.45">
      <c r="F2525" s="14" t="s">
        <v>3246</v>
      </c>
      <c r="G2525" s="14">
        <v>3326</v>
      </c>
      <c r="H2525" s="14">
        <v>171</v>
      </c>
    </row>
    <row r="2526" spans="6:8" x14ac:dyDescent="0.45">
      <c r="F2526" s="14" t="s">
        <v>4493</v>
      </c>
      <c r="G2526" s="14">
        <v>3320</v>
      </c>
      <c r="H2526" s="14">
        <v>171</v>
      </c>
    </row>
    <row r="2527" spans="6:8" x14ac:dyDescent="0.45">
      <c r="F2527" s="14" t="s">
        <v>3247</v>
      </c>
      <c r="G2527" s="14">
        <v>3327</v>
      </c>
      <c r="H2527" s="14">
        <v>171</v>
      </c>
    </row>
    <row r="2528" spans="6:8" x14ac:dyDescent="0.45">
      <c r="F2528" s="14" t="s">
        <v>3248</v>
      </c>
      <c r="G2528" s="14">
        <v>3329</v>
      </c>
      <c r="H2528" s="14">
        <v>171</v>
      </c>
    </row>
    <row r="2529" spans="6:8" x14ac:dyDescent="0.45">
      <c r="F2529" s="14" t="s">
        <v>3249</v>
      </c>
      <c r="G2529" s="14">
        <v>3330</v>
      </c>
      <c r="H2529" s="14">
        <v>171</v>
      </c>
    </row>
    <row r="2530" spans="6:8" x14ac:dyDescent="0.45">
      <c r="F2530" s="14" t="s">
        <v>3250</v>
      </c>
      <c r="G2530" s="14">
        <v>3328</v>
      </c>
      <c r="H2530" s="14">
        <v>171</v>
      </c>
    </row>
    <row r="2531" spans="6:8" x14ac:dyDescent="0.45">
      <c r="F2531" s="14" t="s">
        <v>3251</v>
      </c>
      <c r="G2531" s="14">
        <v>3338</v>
      </c>
      <c r="H2531" s="14">
        <v>171</v>
      </c>
    </row>
    <row r="2532" spans="6:8" x14ac:dyDescent="0.45">
      <c r="F2532" s="14" t="s">
        <v>3252</v>
      </c>
      <c r="G2532" s="14">
        <v>3321</v>
      </c>
      <c r="H2532" s="14">
        <v>171</v>
      </c>
    </row>
    <row r="2533" spans="6:8" x14ac:dyDescent="0.45">
      <c r="F2533" s="14" t="s">
        <v>3253</v>
      </c>
      <c r="G2533" s="14">
        <v>3331</v>
      </c>
      <c r="H2533" s="14">
        <v>171</v>
      </c>
    </row>
    <row r="2534" spans="6:8" x14ac:dyDescent="0.45">
      <c r="F2534" s="14" t="s">
        <v>3254</v>
      </c>
      <c r="G2534" s="14">
        <v>3332</v>
      </c>
      <c r="H2534" s="14">
        <v>171</v>
      </c>
    </row>
    <row r="2535" spans="6:8" x14ac:dyDescent="0.45">
      <c r="F2535" s="14" t="s">
        <v>3255</v>
      </c>
      <c r="G2535" s="14">
        <v>3322</v>
      </c>
      <c r="H2535" s="14">
        <v>171</v>
      </c>
    </row>
    <row r="2536" spans="6:8" x14ac:dyDescent="0.45">
      <c r="F2536" s="14" t="s">
        <v>3256</v>
      </c>
      <c r="G2536" s="14">
        <v>3333</v>
      </c>
      <c r="H2536" s="14">
        <v>171</v>
      </c>
    </row>
    <row r="2537" spans="6:8" x14ac:dyDescent="0.45">
      <c r="F2537" s="14" t="s">
        <v>3257</v>
      </c>
      <c r="G2537" s="14">
        <v>3339</v>
      </c>
      <c r="H2537" s="14">
        <v>171</v>
      </c>
    </row>
    <row r="2538" spans="6:8" x14ac:dyDescent="0.45">
      <c r="F2538" s="14" t="s">
        <v>3258</v>
      </c>
      <c r="G2538" s="14">
        <v>3334</v>
      </c>
      <c r="H2538" s="14">
        <v>171</v>
      </c>
    </row>
    <row r="2539" spans="6:8" x14ac:dyDescent="0.45">
      <c r="F2539" s="14" t="s">
        <v>2399</v>
      </c>
      <c r="G2539" s="14">
        <v>3323</v>
      </c>
      <c r="H2539" s="14">
        <v>171</v>
      </c>
    </row>
    <row r="2540" spans="6:8" x14ac:dyDescent="0.45">
      <c r="F2540" s="14" t="s">
        <v>1210</v>
      </c>
      <c r="G2540" s="14">
        <v>728</v>
      </c>
      <c r="H2540" s="14">
        <v>171</v>
      </c>
    </row>
    <row r="2541" spans="6:8" x14ac:dyDescent="0.45">
      <c r="F2541" s="14" t="s">
        <v>3259</v>
      </c>
      <c r="G2541" s="14">
        <v>3337</v>
      </c>
      <c r="H2541" s="14">
        <v>171</v>
      </c>
    </row>
    <row r="2542" spans="6:8" x14ac:dyDescent="0.45">
      <c r="F2542" s="14" t="s">
        <v>3260</v>
      </c>
      <c r="G2542" s="14">
        <v>3324</v>
      </c>
      <c r="H2542" s="14">
        <v>171</v>
      </c>
    </row>
    <row r="2543" spans="6:8" x14ac:dyDescent="0.45">
      <c r="F2543" s="14" t="s">
        <v>3261</v>
      </c>
      <c r="G2543" s="14">
        <v>3336</v>
      </c>
      <c r="H2543" s="14">
        <v>171</v>
      </c>
    </row>
    <row r="2544" spans="6:8" x14ac:dyDescent="0.45">
      <c r="F2544" s="14" t="s">
        <v>1855</v>
      </c>
      <c r="G2544" s="14">
        <v>3325</v>
      </c>
      <c r="H2544" s="14">
        <v>171</v>
      </c>
    </row>
    <row r="2545" spans="6:8" x14ac:dyDescent="0.45">
      <c r="F2545" s="14" t="s">
        <v>3262</v>
      </c>
      <c r="G2545" s="14">
        <v>3335</v>
      </c>
      <c r="H2545" s="14">
        <v>171</v>
      </c>
    </row>
    <row r="2546" spans="6:8" x14ac:dyDescent="0.45">
      <c r="F2546" s="14" t="s">
        <v>4325</v>
      </c>
      <c r="G2546" s="14">
        <v>729</v>
      </c>
      <c r="H2546" s="14">
        <v>266</v>
      </c>
    </row>
    <row r="2547" spans="6:8" x14ac:dyDescent="0.45">
      <c r="F2547" s="14" t="s">
        <v>3263</v>
      </c>
      <c r="G2547" s="14">
        <v>3186</v>
      </c>
      <c r="H2547" s="14">
        <v>172</v>
      </c>
    </row>
    <row r="2548" spans="6:8" x14ac:dyDescent="0.45">
      <c r="F2548" s="14" t="s">
        <v>3264</v>
      </c>
      <c r="G2548" s="14">
        <v>3170</v>
      </c>
      <c r="H2548" s="14">
        <v>172</v>
      </c>
    </row>
    <row r="2549" spans="6:8" x14ac:dyDescent="0.45">
      <c r="F2549" s="14" t="s">
        <v>3265</v>
      </c>
      <c r="G2549" s="14">
        <v>3171</v>
      </c>
      <c r="H2549" s="14">
        <v>172</v>
      </c>
    </row>
    <row r="2550" spans="6:8" x14ac:dyDescent="0.45">
      <c r="F2550" s="14" t="s">
        <v>3266</v>
      </c>
      <c r="G2550" s="14">
        <v>3185</v>
      </c>
      <c r="H2550" s="14">
        <v>172</v>
      </c>
    </row>
    <row r="2551" spans="6:8" x14ac:dyDescent="0.45">
      <c r="F2551" s="14" t="s">
        <v>3267</v>
      </c>
      <c r="G2551" s="14">
        <v>3187</v>
      </c>
      <c r="H2551" s="14">
        <v>172</v>
      </c>
    </row>
    <row r="2552" spans="6:8" x14ac:dyDescent="0.45">
      <c r="F2552" s="14" t="s">
        <v>3268</v>
      </c>
      <c r="G2552" s="14">
        <v>3172</v>
      </c>
      <c r="H2552" s="14">
        <v>172</v>
      </c>
    </row>
    <row r="2553" spans="6:8" x14ac:dyDescent="0.45">
      <c r="F2553" s="14" t="s">
        <v>3269</v>
      </c>
      <c r="G2553" s="14">
        <v>3173</v>
      </c>
      <c r="H2553" s="14">
        <v>172</v>
      </c>
    </row>
    <row r="2554" spans="6:8" x14ac:dyDescent="0.45">
      <c r="F2554" s="14" t="s">
        <v>3270</v>
      </c>
      <c r="G2554" s="14">
        <v>3184</v>
      </c>
      <c r="H2554" s="14">
        <v>172</v>
      </c>
    </row>
    <row r="2555" spans="6:8" x14ac:dyDescent="0.45">
      <c r="F2555" s="14" t="s">
        <v>4493</v>
      </c>
      <c r="G2555" s="14">
        <v>3174</v>
      </c>
      <c r="H2555" s="14">
        <v>172</v>
      </c>
    </row>
    <row r="2556" spans="6:8" x14ac:dyDescent="0.45">
      <c r="F2556" s="14" t="s">
        <v>3271</v>
      </c>
      <c r="G2556" s="14">
        <v>3175</v>
      </c>
      <c r="H2556" s="14">
        <v>172</v>
      </c>
    </row>
    <row r="2557" spans="6:8" x14ac:dyDescent="0.45">
      <c r="F2557" s="14" t="s">
        <v>3272</v>
      </c>
      <c r="G2557" s="14">
        <v>3176</v>
      </c>
      <c r="H2557" s="14">
        <v>172</v>
      </c>
    </row>
    <row r="2558" spans="6:8" x14ac:dyDescent="0.45">
      <c r="F2558" s="14" t="s">
        <v>3273</v>
      </c>
      <c r="G2558" s="14">
        <v>3177</v>
      </c>
      <c r="H2558" s="14">
        <v>172</v>
      </c>
    </row>
    <row r="2559" spans="6:8" x14ac:dyDescent="0.45">
      <c r="F2559" s="14" t="s">
        <v>3274</v>
      </c>
      <c r="G2559" s="14">
        <v>3178</v>
      </c>
      <c r="H2559" s="14">
        <v>172</v>
      </c>
    </row>
    <row r="2560" spans="6:8" x14ac:dyDescent="0.45">
      <c r="F2560" s="14" t="s">
        <v>1438</v>
      </c>
      <c r="G2560" s="14">
        <v>3179</v>
      </c>
      <c r="H2560" s="14">
        <v>172</v>
      </c>
    </row>
    <row r="2561" spans="6:8" x14ac:dyDescent="0.45">
      <c r="F2561" s="14" t="s">
        <v>3275</v>
      </c>
      <c r="G2561" s="14">
        <v>3180</v>
      </c>
      <c r="H2561" s="14">
        <v>172</v>
      </c>
    </row>
    <row r="2562" spans="6:8" x14ac:dyDescent="0.45">
      <c r="F2562" s="14" t="s">
        <v>3276</v>
      </c>
      <c r="G2562" s="14">
        <v>3181</v>
      </c>
      <c r="H2562" s="14">
        <v>172</v>
      </c>
    </row>
    <row r="2563" spans="6:8" x14ac:dyDescent="0.45">
      <c r="F2563" s="14" t="s">
        <v>1211</v>
      </c>
      <c r="G2563" s="14">
        <v>730</v>
      </c>
      <c r="H2563" s="14">
        <v>172</v>
      </c>
    </row>
    <row r="2564" spans="6:8" x14ac:dyDescent="0.45">
      <c r="F2564" s="14" t="s">
        <v>297</v>
      </c>
      <c r="G2564" s="14">
        <v>3182</v>
      </c>
      <c r="H2564" s="14">
        <v>172</v>
      </c>
    </row>
    <row r="2565" spans="6:8" x14ac:dyDescent="0.45">
      <c r="F2565" s="14" t="s">
        <v>1886</v>
      </c>
      <c r="G2565" s="14">
        <v>3183</v>
      </c>
      <c r="H2565" s="14">
        <v>172</v>
      </c>
    </row>
    <row r="2566" spans="6:8" x14ac:dyDescent="0.45">
      <c r="F2566" s="14" t="s">
        <v>4506</v>
      </c>
      <c r="G2566" s="14">
        <v>3188</v>
      </c>
      <c r="H2566" s="14">
        <v>173</v>
      </c>
    </row>
    <row r="2567" spans="6:8" x14ac:dyDescent="0.45">
      <c r="F2567" s="14" t="s">
        <v>298</v>
      </c>
      <c r="G2567" s="14">
        <v>3189</v>
      </c>
      <c r="H2567" s="14">
        <v>173</v>
      </c>
    </row>
    <row r="2568" spans="6:8" x14ac:dyDescent="0.45">
      <c r="F2568" s="14" t="s">
        <v>299</v>
      </c>
      <c r="G2568" s="14">
        <v>3190</v>
      </c>
      <c r="H2568" s="14">
        <v>173</v>
      </c>
    </row>
    <row r="2569" spans="6:8" x14ac:dyDescent="0.45">
      <c r="F2569" s="14" t="s">
        <v>300</v>
      </c>
      <c r="G2569" s="14">
        <v>3191</v>
      </c>
      <c r="H2569" s="14">
        <v>173</v>
      </c>
    </row>
    <row r="2570" spans="6:8" x14ac:dyDescent="0.45">
      <c r="F2570" s="14" t="s">
        <v>301</v>
      </c>
      <c r="G2570" s="14">
        <v>3192</v>
      </c>
      <c r="H2570" s="14">
        <v>173</v>
      </c>
    </row>
    <row r="2571" spans="6:8" x14ac:dyDescent="0.45">
      <c r="F2571" s="14" t="s">
        <v>302</v>
      </c>
      <c r="G2571" s="14">
        <v>3193</v>
      </c>
      <c r="H2571" s="14">
        <v>173</v>
      </c>
    </row>
    <row r="2572" spans="6:8" x14ac:dyDescent="0.45">
      <c r="F2572" s="14" t="s">
        <v>303</v>
      </c>
      <c r="G2572" s="14">
        <v>3194</v>
      </c>
      <c r="H2572" s="14">
        <v>173</v>
      </c>
    </row>
    <row r="2573" spans="6:8" x14ac:dyDescent="0.45">
      <c r="F2573" s="14" t="s">
        <v>304</v>
      </c>
      <c r="G2573" s="14">
        <v>3195</v>
      </c>
      <c r="H2573" s="14">
        <v>173</v>
      </c>
    </row>
    <row r="2574" spans="6:8" x14ac:dyDescent="0.45">
      <c r="F2574" s="14" t="s">
        <v>3312</v>
      </c>
      <c r="G2574" s="14">
        <v>3196</v>
      </c>
      <c r="H2574" s="14">
        <v>173</v>
      </c>
    </row>
    <row r="2575" spans="6:8" x14ac:dyDescent="0.45">
      <c r="F2575" s="14" t="s">
        <v>3313</v>
      </c>
      <c r="G2575" s="14">
        <v>3197</v>
      </c>
      <c r="H2575" s="14">
        <v>173</v>
      </c>
    </row>
    <row r="2576" spans="6:8" x14ac:dyDescent="0.45">
      <c r="F2576" s="14" t="s">
        <v>3314</v>
      </c>
      <c r="G2576" s="14">
        <v>3198</v>
      </c>
      <c r="H2576" s="14">
        <v>173</v>
      </c>
    </row>
    <row r="2577" spans="6:8" x14ac:dyDescent="0.45">
      <c r="F2577" s="14" t="s">
        <v>3315</v>
      </c>
      <c r="G2577" s="14">
        <v>3199</v>
      </c>
      <c r="H2577" s="14">
        <v>173</v>
      </c>
    </row>
    <row r="2578" spans="6:8" x14ac:dyDescent="0.45">
      <c r="F2578" s="14" t="s">
        <v>2087</v>
      </c>
      <c r="G2578" s="14">
        <v>3200</v>
      </c>
      <c r="H2578" s="14">
        <v>173</v>
      </c>
    </row>
    <row r="2579" spans="6:8" x14ac:dyDescent="0.45">
      <c r="F2579" s="14" t="s">
        <v>3316</v>
      </c>
      <c r="G2579" s="14">
        <v>3201</v>
      </c>
      <c r="H2579" s="14">
        <v>173</v>
      </c>
    </row>
    <row r="2580" spans="6:8" x14ac:dyDescent="0.45">
      <c r="F2580" s="14" t="s">
        <v>3317</v>
      </c>
      <c r="G2580" s="14">
        <v>3202</v>
      </c>
      <c r="H2580" s="14">
        <v>173</v>
      </c>
    </row>
    <row r="2581" spans="6:8" x14ac:dyDescent="0.45">
      <c r="F2581" s="14" t="s">
        <v>1909</v>
      </c>
      <c r="G2581" s="14">
        <v>3203</v>
      </c>
      <c r="H2581" s="14">
        <v>173</v>
      </c>
    </row>
    <row r="2582" spans="6:8" x14ac:dyDescent="0.45">
      <c r="F2582" s="14" t="s">
        <v>3318</v>
      </c>
      <c r="G2582" s="14">
        <v>3204</v>
      </c>
      <c r="H2582" s="14">
        <v>173</v>
      </c>
    </row>
    <row r="2583" spans="6:8" x14ac:dyDescent="0.45">
      <c r="F2583" s="14" t="s">
        <v>3319</v>
      </c>
      <c r="G2583" s="14">
        <v>3205</v>
      </c>
      <c r="H2583" s="14">
        <v>173</v>
      </c>
    </row>
    <row r="2584" spans="6:8" x14ac:dyDescent="0.45">
      <c r="F2584" s="14" t="s">
        <v>3320</v>
      </c>
      <c r="G2584" s="14">
        <v>3206</v>
      </c>
      <c r="H2584" s="14">
        <v>173</v>
      </c>
    </row>
    <row r="2585" spans="6:8" x14ac:dyDescent="0.45">
      <c r="F2585" s="14" t="s">
        <v>1212</v>
      </c>
      <c r="G2585" s="14">
        <v>731</v>
      </c>
      <c r="H2585" s="14">
        <v>173</v>
      </c>
    </row>
    <row r="2586" spans="6:8" x14ac:dyDescent="0.45">
      <c r="F2586" s="14" t="s">
        <v>3321</v>
      </c>
      <c r="G2586" s="14">
        <v>3207</v>
      </c>
      <c r="H2586" s="14">
        <v>173</v>
      </c>
    </row>
    <row r="2587" spans="6:8" x14ac:dyDescent="0.45">
      <c r="F2587" s="14" t="s">
        <v>3323</v>
      </c>
      <c r="G2587" s="14">
        <v>3208</v>
      </c>
      <c r="H2587" s="14">
        <v>173</v>
      </c>
    </row>
    <row r="2588" spans="6:8" x14ac:dyDescent="0.45">
      <c r="F2588" s="14" t="s">
        <v>3324</v>
      </c>
      <c r="G2588" s="14">
        <v>3209</v>
      </c>
      <c r="H2588" s="14">
        <v>173</v>
      </c>
    </row>
    <row r="2589" spans="6:8" x14ac:dyDescent="0.45">
      <c r="F2589" s="14" t="s">
        <v>3081</v>
      </c>
      <c r="G2589" s="14">
        <v>3210</v>
      </c>
      <c r="H2589" s="14">
        <v>173</v>
      </c>
    </row>
    <row r="2590" spans="6:8" x14ac:dyDescent="0.45">
      <c r="F2590" s="14" t="s">
        <v>3325</v>
      </c>
      <c r="G2590" s="14">
        <v>3211</v>
      </c>
      <c r="H2590" s="14">
        <v>173</v>
      </c>
    </row>
    <row r="2591" spans="6:8" x14ac:dyDescent="0.45">
      <c r="F2591" s="14" t="s">
        <v>3326</v>
      </c>
      <c r="G2591" s="14">
        <v>3212</v>
      </c>
      <c r="H2591" s="14">
        <v>173</v>
      </c>
    </row>
    <row r="2592" spans="6:8" x14ac:dyDescent="0.45">
      <c r="F2592" s="14" t="s">
        <v>3327</v>
      </c>
      <c r="G2592" s="14">
        <v>3399</v>
      </c>
      <c r="H2592" s="14">
        <v>174</v>
      </c>
    </row>
    <row r="2593" spans="6:8" x14ac:dyDescent="0.45">
      <c r="F2593" s="14" t="s">
        <v>3328</v>
      </c>
      <c r="G2593" s="14">
        <v>3400</v>
      </c>
      <c r="H2593" s="14">
        <v>174</v>
      </c>
    </row>
    <row r="2594" spans="6:8" x14ac:dyDescent="0.45">
      <c r="F2594" s="14" t="s">
        <v>3329</v>
      </c>
      <c r="G2594" s="14">
        <v>3401</v>
      </c>
      <c r="H2594" s="14">
        <v>174</v>
      </c>
    </row>
    <row r="2595" spans="6:8" x14ac:dyDescent="0.45">
      <c r="F2595" s="14" t="s">
        <v>3330</v>
      </c>
      <c r="G2595" s="14">
        <v>3402</v>
      </c>
      <c r="H2595" s="14">
        <v>174</v>
      </c>
    </row>
    <row r="2596" spans="6:8" x14ac:dyDescent="0.45">
      <c r="F2596" s="14" t="s">
        <v>3331</v>
      </c>
      <c r="G2596" s="14">
        <v>3403</v>
      </c>
      <c r="H2596" s="14">
        <v>174</v>
      </c>
    </row>
    <row r="2597" spans="6:8" x14ac:dyDescent="0.45">
      <c r="F2597" s="14" t="s">
        <v>3332</v>
      </c>
      <c r="G2597" s="14">
        <v>3470</v>
      </c>
      <c r="H2597" s="14">
        <v>174</v>
      </c>
    </row>
    <row r="2598" spans="6:8" x14ac:dyDescent="0.45">
      <c r="F2598" s="14" t="s">
        <v>3333</v>
      </c>
      <c r="G2598" s="14">
        <v>3404</v>
      </c>
      <c r="H2598" s="14">
        <v>174</v>
      </c>
    </row>
    <row r="2599" spans="6:8" x14ac:dyDescent="0.45">
      <c r="F2599" s="14" t="s">
        <v>1697</v>
      </c>
      <c r="G2599" s="14">
        <v>3531</v>
      </c>
      <c r="H2599" s="14">
        <v>174</v>
      </c>
    </row>
    <row r="2600" spans="6:8" x14ac:dyDescent="0.45">
      <c r="F2600" s="14" t="s">
        <v>3334</v>
      </c>
      <c r="G2600" s="14">
        <v>3471</v>
      </c>
      <c r="H2600" s="14">
        <v>174</v>
      </c>
    </row>
    <row r="2601" spans="6:8" x14ac:dyDescent="0.45">
      <c r="F2601" s="14" t="s">
        <v>4558</v>
      </c>
      <c r="G2601" s="14">
        <v>3472</v>
      </c>
      <c r="H2601" s="14">
        <v>174</v>
      </c>
    </row>
    <row r="2602" spans="6:8" x14ac:dyDescent="0.45">
      <c r="F2602" s="14" t="s">
        <v>3335</v>
      </c>
      <c r="G2602" s="14">
        <v>3473</v>
      </c>
      <c r="H2602" s="14">
        <v>174</v>
      </c>
    </row>
    <row r="2603" spans="6:8" x14ac:dyDescent="0.45">
      <c r="F2603" s="14" t="s">
        <v>3336</v>
      </c>
      <c r="G2603" s="14">
        <v>3474</v>
      </c>
      <c r="H2603" s="14">
        <v>174</v>
      </c>
    </row>
    <row r="2604" spans="6:8" x14ac:dyDescent="0.45">
      <c r="F2604" s="14" t="s">
        <v>3337</v>
      </c>
      <c r="G2604" s="14">
        <v>3420</v>
      </c>
      <c r="H2604" s="14">
        <v>174</v>
      </c>
    </row>
    <row r="2605" spans="6:8" x14ac:dyDescent="0.45">
      <c r="F2605" s="14" t="s">
        <v>3338</v>
      </c>
      <c r="G2605" s="14">
        <v>3475</v>
      </c>
      <c r="H2605" s="14">
        <v>174</v>
      </c>
    </row>
    <row r="2606" spans="6:8" x14ac:dyDescent="0.45">
      <c r="F2606" s="14" t="s">
        <v>3339</v>
      </c>
      <c r="G2606" s="14">
        <v>3405</v>
      </c>
      <c r="H2606" s="14">
        <v>174</v>
      </c>
    </row>
    <row r="2607" spans="6:8" x14ac:dyDescent="0.45">
      <c r="F2607" s="14" t="s">
        <v>3340</v>
      </c>
      <c r="G2607" s="14">
        <v>3406</v>
      </c>
      <c r="H2607" s="14">
        <v>174</v>
      </c>
    </row>
    <row r="2608" spans="6:8" x14ac:dyDescent="0.45">
      <c r="F2608" s="14" t="s">
        <v>3341</v>
      </c>
      <c r="G2608" s="14">
        <v>3407</v>
      </c>
      <c r="H2608" s="14">
        <v>174</v>
      </c>
    </row>
    <row r="2609" spans="6:8" x14ac:dyDescent="0.45">
      <c r="F2609" s="14" t="s">
        <v>3342</v>
      </c>
      <c r="G2609" s="14">
        <v>3476</v>
      </c>
      <c r="H2609" s="14">
        <v>174</v>
      </c>
    </row>
    <row r="2610" spans="6:8" x14ac:dyDescent="0.45">
      <c r="F2610" s="14" t="s">
        <v>3343</v>
      </c>
      <c r="G2610" s="14">
        <v>3408</v>
      </c>
      <c r="H2610" s="14">
        <v>174</v>
      </c>
    </row>
    <row r="2611" spans="6:8" x14ac:dyDescent="0.45">
      <c r="F2611" s="14" t="s">
        <v>3344</v>
      </c>
      <c r="G2611" s="14">
        <v>3409</v>
      </c>
      <c r="H2611" s="14">
        <v>174</v>
      </c>
    </row>
    <row r="2612" spans="6:8" x14ac:dyDescent="0.45">
      <c r="F2612" s="14" t="s">
        <v>3345</v>
      </c>
      <c r="G2612" s="14">
        <v>3410</v>
      </c>
      <c r="H2612" s="14">
        <v>174</v>
      </c>
    </row>
    <row r="2613" spans="6:8" x14ac:dyDescent="0.45">
      <c r="F2613" s="14" t="s">
        <v>3346</v>
      </c>
      <c r="G2613" s="14">
        <v>3411</v>
      </c>
      <c r="H2613" s="14">
        <v>174</v>
      </c>
    </row>
    <row r="2614" spans="6:8" x14ac:dyDescent="0.45">
      <c r="F2614" s="14" t="s">
        <v>3347</v>
      </c>
      <c r="G2614" s="14">
        <v>3477</v>
      </c>
      <c r="H2614" s="14">
        <v>174</v>
      </c>
    </row>
    <row r="2615" spans="6:8" x14ac:dyDescent="0.45">
      <c r="F2615" s="14" t="s">
        <v>3348</v>
      </c>
      <c r="G2615" s="14">
        <v>3478</v>
      </c>
      <c r="H2615" s="14">
        <v>174</v>
      </c>
    </row>
    <row r="2616" spans="6:8" x14ac:dyDescent="0.45">
      <c r="F2616" s="14" t="s">
        <v>3349</v>
      </c>
      <c r="G2616" s="14">
        <v>3479</v>
      </c>
      <c r="H2616" s="14">
        <v>174</v>
      </c>
    </row>
    <row r="2617" spans="6:8" x14ac:dyDescent="0.45">
      <c r="F2617" s="14" t="s">
        <v>3350</v>
      </c>
      <c r="G2617" s="14">
        <v>3412</v>
      </c>
      <c r="H2617" s="14">
        <v>174</v>
      </c>
    </row>
    <row r="2618" spans="6:8" x14ac:dyDescent="0.45">
      <c r="F2618" s="14" t="s">
        <v>3351</v>
      </c>
      <c r="G2618" s="14">
        <v>3480</v>
      </c>
      <c r="H2618" s="14">
        <v>174</v>
      </c>
    </row>
    <row r="2619" spans="6:8" x14ac:dyDescent="0.45">
      <c r="F2619" s="14" t="s">
        <v>3352</v>
      </c>
      <c r="G2619" s="14">
        <v>3481</v>
      </c>
      <c r="H2619" s="14">
        <v>174</v>
      </c>
    </row>
    <row r="2620" spans="6:8" x14ac:dyDescent="0.45">
      <c r="F2620" s="14" t="s">
        <v>3353</v>
      </c>
      <c r="G2620" s="14">
        <v>3482</v>
      </c>
      <c r="H2620" s="14">
        <v>174</v>
      </c>
    </row>
    <row r="2621" spans="6:8" x14ac:dyDescent="0.45">
      <c r="F2621" s="14" t="s">
        <v>3354</v>
      </c>
      <c r="G2621" s="14">
        <v>3413</v>
      </c>
      <c r="H2621" s="14">
        <v>174</v>
      </c>
    </row>
    <row r="2622" spans="6:8" x14ac:dyDescent="0.45">
      <c r="F2622" s="14" t="s">
        <v>3355</v>
      </c>
      <c r="G2622" s="14">
        <v>3414</v>
      </c>
      <c r="H2622" s="14">
        <v>174</v>
      </c>
    </row>
    <row r="2623" spans="6:8" x14ac:dyDescent="0.45">
      <c r="F2623" s="14" t="s">
        <v>3356</v>
      </c>
      <c r="G2623" s="14">
        <v>3415</v>
      </c>
      <c r="H2623" s="14">
        <v>174</v>
      </c>
    </row>
    <row r="2624" spans="6:8" x14ac:dyDescent="0.45">
      <c r="F2624" s="14" t="s">
        <v>3357</v>
      </c>
      <c r="G2624" s="14">
        <v>3483</v>
      </c>
      <c r="H2624" s="14">
        <v>174</v>
      </c>
    </row>
    <row r="2625" spans="6:8" x14ac:dyDescent="0.45">
      <c r="F2625" s="14" t="s">
        <v>3358</v>
      </c>
      <c r="G2625" s="14">
        <v>3416</v>
      </c>
      <c r="H2625" s="14">
        <v>174</v>
      </c>
    </row>
    <row r="2626" spans="6:8" x14ac:dyDescent="0.45">
      <c r="F2626" s="14" t="s">
        <v>3359</v>
      </c>
      <c r="G2626" s="14">
        <v>3417</v>
      </c>
      <c r="H2626" s="14">
        <v>174</v>
      </c>
    </row>
    <row r="2627" spans="6:8" x14ac:dyDescent="0.45">
      <c r="F2627" s="14" t="s">
        <v>3360</v>
      </c>
      <c r="G2627" s="14">
        <v>3418</v>
      </c>
      <c r="H2627" s="14">
        <v>174</v>
      </c>
    </row>
    <row r="2628" spans="6:8" x14ac:dyDescent="0.45">
      <c r="F2628" s="14" t="s">
        <v>3361</v>
      </c>
      <c r="G2628" s="14">
        <v>3484</v>
      </c>
      <c r="H2628" s="14">
        <v>174</v>
      </c>
    </row>
    <row r="2629" spans="6:8" x14ac:dyDescent="0.45">
      <c r="F2629" s="14" t="s">
        <v>3362</v>
      </c>
      <c r="G2629" s="14">
        <v>3419</v>
      </c>
      <c r="H2629" s="14">
        <v>174</v>
      </c>
    </row>
    <row r="2630" spans="6:8" x14ac:dyDescent="0.45">
      <c r="F2630" s="14" t="s">
        <v>403</v>
      </c>
      <c r="G2630" s="14">
        <v>3485</v>
      </c>
      <c r="H2630" s="14">
        <v>174</v>
      </c>
    </row>
    <row r="2631" spans="6:8" x14ac:dyDescent="0.45">
      <c r="F2631" s="14" t="s">
        <v>404</v>
      </c>
      <c r="G2631" s="14">
        <v>3486</v>
      </c>
      <c r="H2631" s="14">
        <v>174</v>
      </c>
    </row>
    <row r="2632" spans="6:8" x14ac:dyDescent="0.45">
      <c r="F2632" s="14" t="s">
        <v>405</v>
      </c>
      <c r="G2632" s="14">
        <v>3487</v>
      </c>
      <c r="H2632" s="14">
        <v>174</v>
      </c>
    </row>
    <row r="2633" spans="6:8" x14ac:dyDescent="0.45">
      <c r="F2633" s="14" t="s">
        <v>406</v>
      </c>
      <c r="G2633" s="14">
        <v>3488</v>
      </c>
      <c r="H2633" s="14">
        <v>174</v>
      </c>
    </row>
    <row r="2634" spans="6:8" x14ac:dyDescent="0.45">
      <c r="F2634" s="14" t="s">
        <v>407</v>
      </c>
      <c r="G2634" s="14">
        <v>3489</v>
      </c>
      <c r="H2634" s="14">
        <v>174</v>
      </c>
    </row>
    <row r="2635" spans="6:8" x14ac:dyDescent="0.45">
      <c r="F2635" s="14" t="s">
        <v>408</v>
      </c>
      <c r="G2635" s="14">
        <v>3490</v>
      </c>
      <c r="H2635" s="14">
        <v>174</v>
      </c>
    </row>
    <row r="2636" spans="6:8" x14ac:dyDescent="0.45">
      <c r="F2636" s="14" t="s">
        <v>409</v>
      </c>
      <c r="G2636" s="14">
        <v>3422</v>
      </c>
      <c r="H2636" s="14">
        <v>174</v>
      </c>
    </row>
    <row r="2637" spans="6:8" x14ac:dyDescent="0.45">
      <c r="F2637" s="14" t="s">
        <v>410</v>
      </c>
      <c r="G2637" s="14">
        <v>3423</v>
      </c>
      <c r="H2637" s="14">
        <v>174</v>
      </c>
    </row>
    <row r="2638" spans="6:8" x14ac:dyDescent="0.45">
      <c r="F2638" s="14" t="s">
        <v>411</v>
      </c>
      <c r="G2638" s="14">
        <v>3424</v>
      </c>
      <c r="H2638" s="14">
        <v>174</v>
      </c>
    </row>
    <row r="2639" spans="6:8" x14ac:dyDescent="0.45">
      <c r="F2639" s="14" t="s">
        <v>412</v>
      </c>
      <c r="G2639" s="14">
        <v>3491</v>
      </c>
      <c r="H2639" s="14">
        <v>174</v>
      </c>
    </row>
    <row r="2640" spans="6:8" x14ac:dyDescent="0.45">
      <c r="F2640" s="14" t="s">
        <v>413</v>
      </c>
      <c r="G2640" s="14">
        <v>3492</v>
      </c>
      <c r="H2640" s="14">
        <v>174</v>
      </c>
    </row>
    <row r="2641" spans="6:8" x14ac:dyDescent="0.45">
      <c r="F2641" s="14" t="s">
        <v>414</v>
      </c>
      <c r="G2641" s="14">
        <v>3421</v>
      </c>
      <c r="H2641" s="14">
        <v>174</v>
      </c>
    </row>
    <row r="2642" spans="6:8" x14ac:dyDescent="0.45">
      <c r="F2642" s="14" t="s">
        <v>415</v>
      </c>
      <c r="G2642" s="14">
        <v>3493</v>
      </c>
      <c r="H2642" s="14">
        <v>174</v>
      </c>
    </row>
    <row r="2643" spans="6:8" x14ac:dyDescent="0.45">
      <c r="F2643" s="14" t="s">
        <v>416</v>
      </c>
      <c r="G2643" s="14">
        <v>3494</v>
      </c>
      <c r="H2643" s="14">
        <v>174</v>
      </c>
    </row>
    <row r="2644" spans="6:8" x14ac:dyDescent="0.45">
      <c r="F2644" s="14" t="s">
        <v>417</v>
      </c>
      <c r="G2644" s="14">
        <v>3425</v>
      </c>
      <c r="H2644" s="14">
        <v>174</v>
      </c>
    </row>
    <row r="2645" spans="6:8" x14ac:dyDescent="0.45">
      <c r="F2645" s="14" t="s">
        <v>418</v>
      </c>
      <c r="G2645" s="14">
        <v>3495</v>
      </c>
      <c r="H2645" s="14">
        <v>174</v>
      </c>
    </row>
    <row r="2646" spans="6:8" x14ac:dyDescent="0.45">
      <c r="F2646" s="14" t="s">
        <v>419</v>
      </c>
      <c r="G2646" s="14">
        <v>3426</v>
      </c>
      <c r="H2646" s="14">
        <v>174</v>
      </c>
    </row>
    <row r="2647" spans="6:8" x14ac:dyDescent="0.45">
      <c r="F2647" s="14" t="s">
        <v>420</v>
      </c>
      <c r="G2647" s="14">
        <v>3427</v>
      </c>
      <c r="H2647" s="14">
        <v>174</v>
      </c>
    </row>
    <row r="2648" spans="6:8" x14ac:dyDescent="0.45">
      <c r="F2648" s="14" t="s">
        <v>421</v>
      </c>
      <c r="G2648" s="14">
        <v>3428</v>
      </c>
      <c r="H2648" s="14">
        <v>174</v>
      </c>
    </row>
    <row r="2649" spans="6:8" x14ac:dyDescent="0.45">
      <c r="F2649" s="14" t="s">
        <v>422</v>
      </c>
      <c r="G2649" s="14">
        <v>3496</v>
      </c>
      <c r="H2649" s="14">
        <v>174</v>
      </c>
    </row>
    <row r="2650" spans="6:8" x14ac:dyDescent="0.45">
      <c r="F2650" s="14" t="s">
        <v>423</v>
      </c>
      <c r="G2650" s="14">
        <v>3497</v>
      </c>
      <c r="H2650" s="14">
        <v>174</v>
      </c>
    </row>
    <row r="2651" spans="6:8" x14ac:dyDescent="0.45">
      <c r="F2651" s="14" t="s">
        <v>376</v>
      </c>
      <c r="G2651" s="14">
        <v>3429</v>
      </c>
      <c r="H2651" s="14">
        <v>174</v>
      </c>
    </row>
    <row r="2652" spans="6:8" x14ac:dyDescent="0.45">
      <c r="F2652" s="14" t="s">
        <v>377</v>
      </c>
      <c r="G2652" s="14">
        <v>3430</v>
      </c>
      <c r="H2652" s="14">
        <v>174</v>
      </c>
    </row>
    <row r="2653" spans="6:8" x14ac:dyDescent="0.45">
      <c r="F2653" s="14" t="s">
        <v>378</v>
      </c>
      <c r="G2653" s="14">
        <v>3498</v>
      </c>
      <c r="H2653" s="14">
        <v>174</v>
      </c>
    </row>
    <row r="2654" spans="6:8" x14ac:dyDescent="0.45">
      <c r="F2654" s="14" t="s">
        <v>2088</v>
      </c>
      <c r="G2654" s="14">
        <v>3434</v>
      </c>
      <c r="H2654" s="14">
        <v>174</v>
      </c>
    </row>
    <row r="2655" spans="6:8" x14ac:dyDescent="0.45">
      <c r="F2655" s="14" t="s">
        <v>379</v>
      </c>
      <c r="G2655" s="14">
        <v>3431</v>
      </c>
      <c r="H2655" s="14">
        <v>174</v>
      </c>
    </row>
    <row r="2656" spans="6:8" x14ac:dyDescent="0.45">
      <c r="F2656" s="14" t="s">
        <v>380</v>
      </c>
      <c r="G2656" s="14">
        <v>3432</v>
      </c>
      <c r="H2656" s="14">
        <v>174</v>
      </c>
    </row>
    <row r="2657" spans="6:8" x14ac:dyDescent="0.45">
      <c r="F2657" s="14" t="s">
        <v>381</v>
      </c>
      <c r="G2657" s="14">
        <v>3433</v>
      </c>
      <c r="H2657" s="14">
        <v>174</v>
      </c>
    </row>
    <row r="2658" spans="6:8" x14ac:dyDescent="0.45">
      <c r="F2658" s="14" t="s">
        <v>382</v>
      </c>
      <c r="G2658" s="14">
        <v>3499</v>
      </c>
      <c r="H2658" s="14">
        <v>174</v>
      </c>
    </row>
    <row r="2659" spans="6:8" x14ac:dyDescent="0.45">
      <c r="F2659" s="14" t="s">
        <v>383</v>
      </c>
      <c r="G2659" s="14">
        <v>3500</v>
      </c>
      <c r="H2659" s="14">
        <v>174</v>
      </c>
    </row>
    <row r="2660" spans="6:8" x14ac:dyDescent="0.45">
      <c r="F2660" s="14" t="s">
        <v>384</v>
      </c>
      <c r="G2660" s="14">
        <v>3501</v>
      </c>
      <c r="H2660" s="14">
        <v>174</v>
      </c>
    </row>
    <row r="2661" spans="6:8" x14ac:dyDescent="0.45">
      <c r="F2661" s="14" t="s">
        <v>385</v>
      </c>
      <c r="G2661" s="14">
        <v>3435</v>
      </c>
      <c r="H2661" s="14">
        <v>174</v>
      </c>
    </row>
    <row r="2662" spans="6:8" x14ac:dyDescent="0.45">
      <c r="F2662" s="14" t="s">
        <v>386</v>
      </c>
      <c r="G2662" s="14">
        <v>3502</v>
      </c>
      <c r="H2662" s="14">
        <v>174</v>
      </c>
    </row>
    <row r="2663" spans="6:8" x14ac:dyDescent="0.45">
      <c r="F2663" s="14" t="s">
        <v>387</v>
      </c>
      <c r="G2663" s="14">
        <v>3503</v>
      </c>
      <c r="H2663" s="14">
        <v>174</v>
      </c>
    </row>
    <row r="2664" spans="6:8" x14ac:dyDescent="0.45">
      <c r="F2664" s="14" t="s">
        <v>388</v>
      </c>
      <c r="G2664" s="14">
        <v>3453</v>
      </c>
      <c r="H2664" s="14">
        <v>174</v>
      </c>
    </row>
    <row r="2665" spans="6:8" x14ac:dyDescent="0.45">
      <c r="F2665" s="14" t="s">
        <v>389</v>
      </c>
      <c r="G2665" s="14">
        <v>3504</v>
      </c>
      <c r="H2665" s="14">
        <v>174</v>
      </c>
    </row>
    <row r="2666" spans="6:8" x14ac:dyDescent="0.45">
      <c r="F2666" s="14" t="s">
        <v>350</v>
      </c>
      <c r="G2666" s="14">
        <v>3505</v>
      </c>
      <c r="H2666" s="14">
        <v>174</v>
      </c>
    </row>
    <row r="2667" spans="6:8" x14ac:dyDescent="0.45">
      <c r="F2667" s="14" t="s">
        <v>391</v>
      </c>
      <c r="G2667" s="14">
        <v>3506</v>
      </c>
      <c r="H2667" s="14">
        <v>174</v>
      </c>
    </row>
    <row r="2668" spans="6:8" x14ac:dyDescent="0.45">
      <c r="F2668" s="14" t="s">
        <v>392</v>
      </c>
      <c r="G2668" s="14">
        <v>3436</v>
      </c>
      <c r="H2668" s="14">
        <v>174</v>
      </c>
    </row>
    <row r="2669" spans="6:8" x14ac:dyDescent="0.45">
      <c r="F2669" s="14" t="s">
        <v>393</v>
      </c>
      <c r="G2669" s="14">
        <v>3437</v>
      </c>
      <c r="H2669" s="14">
        <v>174</v>
      </c>
    </row>
    <row r="2670" spans="6:8" x14ac:dyDescent="0.45">
      <c r="F2670" s="14" t="s">
        <v>394</v>
      </c>
      <c r="G2670" s="14">
        <v>3438</v>
      </c>
      <c r="H2670" s="14">
        <v>174</v>
      </c>
    </row>
    <row r="2671" spans="6:8" x14ac:dyDescent="0.45">
      <c r="F2671" s="14" t="s">
        <v>395</v>
      </c>
      <c r="G2671" s="14">
        <v>3439</v>
      </c>
      <c r="H2671" s="14">
        <v>174</v>
      </c>
    </row>
    <row r="2672" spans="6:8" x14ac:dyDescent="0.45">
      <c r="F2672" s="14" t="s">
        <v>396</v>
      </c>
      <c r="G2672" s="14">
        <v>3440</v>
      </c>
      <c r="H2672" s="14">
        <v>174</v>
      </c>
    </row>
    <row r="2673" spans="6:8" x14ac:dyDescent="0.45">
      <c r="F2673" s="14" t="s">
        <v>397</v>
      </c>
      <c r="G2673" s="14">
        <v>3441</v>
      </c>
      <c r="H2673" s="14">
        <v>174</v>
      </c>
    </row>
    <row r="2674" spans="6:8" x14ac:dyDescent="0.45">
      <c r="F2674" s="14" t="s">
        <v>398</v>
      </c>
      <c r="G2674" s="14">
        <v>3442</v>
      </c>
      <c r="H2674" s="14">
        <v>174</v>
      </c>
    </row>
    <row r="2675" spans="6:8" x14ac:dyDescent="0.45">
      <c r="F2675" s="14" t="s">
        <v>399</v>
      </c>
      <c r="G2675" s="14">
        <v>3507</v>
      </c>
      <c r="H2675" s="14">
        <v>174</v>
      </c>
    </row>
    <row r="2676" spans="6:8" x14ac:dyDescent="0.45">
      <c r="F2676" s="14" t="s">
        <v>400</v>
      </c>
      <c r="G2676" s="14">
        <v>3533</v>
      </c>
      <c r="H2676" s="14">
        <v>174</v>
      </c>
    </row>
    <row r="2677" spans="6:8" x14ac:dyDescent="0.45">
      <c r="F2677" s="14" t="s">
        <v>401</v>
      </c>
      <c r="G2677" s="14">
        <v>3518</v>
      </c>
      <c r="H2677" s="14">
        <v>174</v>
      </c>
    </row>
    <row r="2678" spans="6:8" x14ac:dyDescent="0.45">
      <c r="F2678" s="14" t="s">
        <v>402</v>
      </c>
      <c r="G2678" s="14">
        <v>3444</v>
      </c>
      <c r="H2678" s="14">
        <v>174</v>
      </c>
    </row>
    <row r="2679" spans="6:8" x14ac:dyDescent="0.45">
      <c r="F2679" s="14" t="s">
        <v>3277</v>
      </c>
      <c r="G2679" s="14">
        <v>3454</v>
      </c>
      <c r="H2679" s="14">
        <v>174</v>
      </c>
    </row>
    <row r="2680" spans="6:8" x14ac:dyDescent="0.45">
      <c r="F2680" s="14" t="s">
        <v>3278</v>
      </c>
      <c r="G2680" s="14">
        <v>3464</v>
      </c>
      <c r="H2680" s="14">
        <v>174</v>
      </c>
    </row>
    <row r="2681" spans="6:8" x14ac:dyDescent="0.45">
      <c r="F2681" s="14" t="s">
        <v>3279</v>
      </c>
      <c r="G2681" s="14">
        <v>3445</v>
      </c>
      <c r="H2681" s="14">
        <v>174</v>
      </c>
    </row>
    <row r="2682" spans="6:8" x14ac:dyDescent="0.45">
      <c r="F2682" s="14" t="s">
        <v>3280</v>
      </c>
      <c r="G2682" s="14">
        <v>3446</v>
      </c>
      <c r="H2682" s="14">
        <v>174</v>
      </c>
    </row>
    <row r="2683" spans="6:8" x14ac:dyDescent="0.45">
      <c r="F2683" s="14" t="s">
        <v>3281</v>
      </c>
      <c r="G2683" s="14">
        <v>3508</v>
      </c>
      <c r="H2683" s="14">
        <v>174</v>
      </c>
    </row>
    <row r="2684" spans="6:8" x14ac:dyDescent="0.45">
      <c r="F2684" s="14" t="s">
        <v>3282</v>
      </c>
      <c r="G2684" s="14">
        <v>3509</v>
      </c>
      <c r="H2684" s="14">
        <v>174</v>
      </c>
    </row>
    <row r="2685" spans="6:8" x14ac:dyDescent="0.45">
      <c r="F2685" s="14" t="s">
        <v>3283</v>
      </c>
      <c r="G2685" s="14">
        <v>3510</v>
      </c>
      <c r="H2685" s="14">
        <v>174</v>
      </c>
    </row>
    <row r="2686" spans="6:8" x14ac:dyDescent="0.45">
      <c r="F2686" s="14" t="s">
        <v>3284</v>
      </c>
      <c r="G2686" s="14">
        <v>3511</v>
      </c>
      <c r="H2686" s="14">
        <v>174</v>
      </c>
    </row>
    <row r="2687" spans="6:8" x14ac:dyDescent="0.45">
      <c r="F2687" s="14" t="s">
        <v>3285</v>
      </c>
      <c r="G2687" s="14">
        <v>3512</v>
      </c>
      <c r="H2687" s="14">
        <v>174</v>
      </c>
    </row>
    <row r="2688" spans="6:8" x14ac:dyDescent="0.45">
      <c r="F2688" s="14" t="s">
        <v>3286</v>
      </c>
      <c r="G2688" s="14">
        <v>3447</v>
      </c>
      <c r="H2688" s="14">
        <v>174</v>
      </c>
    </row>
    <row r="2689" spans="6:8" x14ac:dyDescent="0.45">
      <c r="F2689" s="14" t="s">
        <v>3287</v>
      </c>
      <c r="G2689" s="14">
        <v>3513</v>
      </c>
      <c r="H2689" s="14">
        <v>174</v>
      </c>
    </row>
    <row r="2690" spans="6:8" x14ac:dyDescent="0.45">
      <c r="F2690" s="14" t="s">
        <v>3288</v>
      </c>
      <c r="G2690" s="14">
        <v>3448</v>
      </c>
      <c r="H2690" s="14">
        <v>174</v>
      </c>
    </row>
    <row r="2691" spans="6:8" x14ac:dyDescent="0.45">
      <c r="F2691" s="14" t="s">
        <v>3289</v>
      </c>
      <c r="G2691" s="14">
        <v>3449</v>
      </c>
      <c r="H2691" s="14">
        <v>174</v>
      </c>
    </row>
    <row r="2692" spans="6:8" x14ac:dyDescent="0.45">
      <c r="F2692" s="14" t="s">
        <v>3290</v>
      </c>
      <c r="G2692" s="14">
        <v>3519</v>
      </c>
      <c r="H2692" s="14">
        <v>174</v>
      </c>
    </row>
    <row r="2693" spans="6:8" x14ac:dyDescent="0.45">
      <c r="F2693" s="14" t="s">
        <v>3291</v>
      </c>
      <c r="G2693" s="14">
        <v>3514</v>
      </c>
      <c r="H2693" s="14">
        <v>174</v>
      </c>
    </row>
    <row r="2694" spans="6:8" x14ac:dyDescent="0.45">
      <c r="F2694" s="14" t="s">
        <v>1213</v>
      </c>
      <c r="G2694" s="14">
        <v>732</v>
      </c>
      <c r="H2694" s="14">
        <v>174</v>
      </c>
    </row>
    <row r="2695" spans="6:8" x14ac:dyDescent="0.45">
      <c r="F2695" s="14" t="s">
        <v>3292</v>
      </c>
      <c r="G2695" s="14">
        <v>3515</v>
      </c>
      <c r="H2695" s="14">
        <v>174</v>
      </c>
    </row>
    <row r="2696" spans="6:8" x14ac:dyDescent="0.45">
      <c r="F2696" s="14" t="s">
        <v>3293</v>
      </c>
      <c r="G2696" s="14">
        <v>3532</v>
      </c>
      <c r="H2696" s="14">
        <v>174</v>
      </c>
    </row>
    <row r="2697" spans="6:8" x14ac:dyDescent="0.45">
      <c r="F2697" s="14" t="s">
        <v>3294</v>
      </c>
      <c r="G2697" s="14">
        <v>3516</v>
      </c>
      <c r="H2697" s="14">
        <v>174</v>
      </c>
    </row>
    <row r="2698" spans="6:8" x14ac:dyDescent="0.45">
      <c r="F2698" s="14" t="s">
        <v>3295</v>
      </c>
      <c r="G2698" s="14">
        <v>3465</v>
      </c>
      <c r="H2698" s="14">
        <v>174</v>
      </c>
    </row>
    <row r="2699" spans="6:8" x14ac:dyDescent="0.45">
      <c r="F2699" s="14" t="s">
        <v>3296</v>
      </c>
      <c r="G2699" s="14">
        <v>3450</v>
      </c>
      <c r="H2699" s="14">
        <v>174</v>
      </c>
    </row>
    <row r="2700" spans="6:8" x14ac:dyDescent="0.45">
      <c r="F2700" s="14" t="s">
        <v>3297</v>
      </c>
      <c r="G2700" s="14">
        <v>3451</v>
      </c>
      <c r="H2700" s="14">
        <v>174</v>
      </c>
    </row>
    <row r="2701" spans="6:8" x14ac:dyDescent="0.45">
      <c r="F2701" s="14" t="s">
        <v>3298</v>
      </c>
      <c r="G2701" s="14">
        <v>3517</v>
      </c>
      <c r="H2701" s="14">
        <v>174</v>
      </c>
    </row>
    <row r="2702" spans="6:8" x14ac:dyDescent="0.45">
      <c r="F2702" s="14" t="s">
        <v>3299</v>
      </c>
      <c r="G2702" s="14">
        <v>3443</v>
      </c>
      <c r="H2702" s="14">
        <v>174</v>
      </c>
    </row>
    <row r="2703" spans="6:8" x14ac:dyDescent="0.45">
      <c r="F2703" s="14" t="s">
        <v>3300</v>
      </c>
      <c r="G2703" s="14">
        <v>3452</v>
      </c>
      <c r="H2703" s="14">
        <v>174</v>
      </c>
    </row>
    <row r="2704" spans="6:8" x14ac:dyDescent="0.45">
      <c r="F2704" s="14" t="s">
        <v>1779</v>
      </c>
      <c r="G2704" s="14">
        <v>3520</v>
      </c>
      <c r="H2704" s="14">
        <v>174</v>
      </c>
    </row>
    <row r="2705" spans="6:8" x14ac:dyDescent="0.45">
      <c r="F2705" s="14" t="s">
        <v>3301</v>
      </c>
      <c r="G2705" s="14">
        <v>3521</v>
      </c>
      <c r="H2705" s="14">
        <v>174</v>
      </c>
    </row>
    <row r="2706" spans="6:8" x14ac:dyDescent="0.45">
      <c r="F2706" s="14" t="s">
        <v>3302</v>
      </c>
      <c r="G2706" s="14">
        <v>3522</v>
      </c>
      <c r="H2706" s="14">
        <v>174</v>
      </c>
    </row>
    <row r="2707" spans="6:8" x14ac:dyDescent="0.45">
      <c r="F2707" s="14" t="s">
        <v>3303</v>
      </c>
      <c r="G2707" s="14">
        <v>3466</v>
      </c>
      <c r="H2707" s="14">
        <v>174</v>
      </c>
    </row>
    <row r="2708" spans="6:8" x14ac:dyDescent="0.45">
      <c r="F2708" s="14" t="s">
        <v>3304</v>
      </c>
      <c r="G2708" s="14">
        <v>3455</v>
      </c>
      <c r="H2708" s="14">
        <v>174</v>
      </c>
    </row>
    <row r="2709" spans="6:8" x14ac:dyDescent="0.45">
      <c r="F2709" s="14" t="s">
        <v>3305</v>
      </c>
      <c r="G2709" s="14">
        <v>3467</v>
      </c>
      <c r="H2709" s="14">
        <v>174</v>
      </c>
    </row>
    <row r="2710" spans="6:8" x14ac:dyDescent="0.45">
      <c r="F2710" s="14" t="s">
        <v>3306</v>
      </c>
      <c r="G2710" s="14">
        <v>3456</v>
      </c>
      <c r="H2710" s="14">
        <v>174</v>
      </c>
    </row>
    <row r="2711" spans="6:8" x14ac:dyDescent="0.45">
      <c r="F2711" s="14" t="s">
        <v>3307</v>
      </c>
      <c r="G2711" s="14">
        <v>3468</v>
      </c>
      <c r="H2711" s="14">
        <v>174</v>
      </c>
    </row>
    <row r="2712" spans="6:8" x14ac:dyDescent="0.45">
      <c r="F2712" s="14" t="s">
        <v>3308</v>
      </c>
      <c r="G2712" s="14">
        <v>3457</v>
      </c>
      <c r="H2712" s="14">
        <v>174</v>
      </c>
    </row>
    <row r="2713" spans="6:8" x14ac:dyDescent="0.45">
      <c r="F2713" s="14" t="s">
        <v>3309</v>
      </c>
      <c r="G2713" s="14">
        <v>3523</v>
      </c>
      <c r="H2713" s="14">
        <v>174</v>
      </c>
    </row>
    <row r="2714" spans="6:8" x14ac:dyDescent="0.45">
      <c r="F2714" s="14" t="s">
        <v>435</v>
      </c>
      <c r="G2714" s="14">
        <v>3458</v>
      </c>
      <c r="H2714" s="14">
        <v>174</v>
      </c>
    </row>
    <row r="2715" spans="6:8" x14ac:dyDescent="0.45">
      <c r="F2715" s="14" t="s">
        <v>436</v>
      </c>
      <c r="G2715" s="14">
        <v>3459</v>
      </c>
      <c r="H2715" s="14">
        <v>174</v>
      </c>
    </row>
    <row r="2716" spans="6:8" x14ac:dyDescent="0.45">
      <c r="F2716" s="14" t="s">
        <v>424</v>
      </c>
      <c r="G2716" s="14">
        <v>3524</v>
      </c>
      <c r="H2716" s="14">
        <v>174</v>
      </c>
    </row>
    <row r="2717" spans="6:8" x14ac:dyDescent="0.45">
      <c r="F2717" s="14" t="s">
        <v>425</v>
      </c>
      <c r="G2717" s="14">
        <v>3525</v>
      </c>
      <c r="H2717" s="14">
        <v>174</v>
      </c>
    </row>
    <row r="2718" spans="6:8" x14ac:dyDescent="0.45">
      <c r="F2718" s="14" t="s">
        <v>426</v>
      </c>
      <c r="G2718" s="14">
        <v>3526</v>
      </c>
      <c r="H2718" s="14">
        <v>174</v>
      </c>
    </row>
    <row r="2719" spans="6:8" x14ac:dyDescent="0.45">
      <c r="F2719" s="14" t="s">
        <v>427</v>
      </c>
      <c r="G2719" s="14">
        <v>3527</v>
      </c>
      <c r="H2719" s="14">
        <v>174</v>
      </c>
    </row>
    <row r="2720" spans="6:8" x14ac:dyDescent="0.45">
      <c r="F2720" s="14" t="s">
        <v>428</v>
      </c>
      <c r="G2720" s="14">
        <v>3460</v>
      </c>
      <c r="H2720" s="14">
        <v>174</v>
      </c>
    </row>
    <row r="2721" spans="6:8" x14ac:dyDescent="0.45">
      <c r="F2721" s="14" t="s">
        <v>429</v>
      </c>
      <c r="G2721" s="14">
        <v>3469</v>
      </c>
      <c r="H2721" s="14">
        <v>174</v>
      </c>
    </row>
    <row r="2722" spans="6:8" x14ac:dyDescent="0.45">
      <c r="F2722" s="14" t="s">
        <v>4472</v>
      </c>
      <c r="G2722" s="14">
        <v>3528</v>
      </c>
      <c r="H2722" s="14">
        <v>174</v>
      </c>
    </row>
    <row r="2723" spans="6:8" x14ac:dyDescent="0.45">
      <c r="F2723" s="14" t="s">
        <v>430</v>
      </c>
      <c r="G2723" s="14">
        <v>3529</v>
      </c>
      <c r="H2723" s="14">
        <v>174</v>
      </c>
    </row>
    <row r="2724" spans="6:8" x14ac:dyDescent="0.45">
      <c r="F2724" s="14" t="s">
        <v>431</v>
      </c>
      <c r="G2724" s="14">
        <v>3461</v>
      </c>
      <c r="H2724" s="14">
        <v>174</v>
      </c>
    </row>
    <row r="2725" spans="6:8" x14ac:dyDescent="0.45">
      <c r="F2725" s="14" t="s">
        <v>432</v>
      </c>
      <c r="G2725" s="14">
        <v>3530</v>
      </c>
      <c r="H2725" s="14">
        <v>174</v>
      </c>
    </row>
    <row r="2726" spans="6:8" x14ac:dyDescent="0.45">
      <c r="F2726" s="14" t="s">
        <v>433</v>
      </c>
      <c r="G2726" s="14">
        <v>3462</v>
      </c>
      <c r="H2726" s="14">
        <v>174</v>
      </c>
    </row>
    <row r="2727" spans="6:8" x14ac:dyDescent="0.45">
      <c r="F2727" s="14" t="s">
        <v>434</v>
      </c>
      <c r="G2727" s="14">
        <v>3463</v>
      </c>
      <c r="H2727" s="14">
        <v>174</v>
      </c>
    </row>
    <row r="2728" spans="6:8" x14ac:dyDescent="0.45">
      <c r="F2728" s="14" t="s">
        <v>4329</v>
      </c>
      <c r="G2728" s="14">
        <v>733</v>
      </c>
      <c r="H2728" s="14">
        <v>175</v>
      </c>
    </row>
    <row r="2729" spans="6:8" x14ac:dyDescent="0.45">
      <c r="F2729" s="14" t="s">
        <v>3384</v>
      </c>
      <c r="G2729" s="14">
        <v>3274</v>
      </c>
      <c r="H2729" s="14">
        <v>176</v>
      </c>
    </row>
    <row r="2730" spans="6:8" x14ac:dyDescent="0.45">
      <c r="F2730" s="14" t="s">
        <v>3385</v>
      </c>
      <c r="G2730" s="14">
        <v>3275</v>
      </c>
      <c r="H2730" s="14">
        <v>176</v>
      </c>
    </row>
    <row r="2731" spans="6:8" x14ac:dyDescent="0.45">
      <c r="F2731" s="14" t="s">
        <v>3386</v>
      </c>
      <c r="G2731" s="14">
        <v>3276</v>
      </c>
      <c r="H2731" s="14">
        <v>176</v>
      </c>
    </row>
    <row r="2732" spans="6:8" x14ac:dyDescent="0.45">
      <c r="F2732" s="14" t="s">
        <v>3387</v>
      </c>
      <c r="G2732" s="14">
        <v>3277</v>
      </c>
      <c r="H2732" s="14">
        <v>176</v>
      </c>
    </row>
    <row r="2733" spans="6:8" x14ac:dyDescent="0.45">
      <c r="F2733" s="14" t="s">
        <v>3388</v>
      </c>
      <c r="G2733" s="14">
        <v>3278</v>
      </c>
      <c r="H2733" s="14">
        <v>176</v>
      </c>
    </row>
    <row r="2734" spans="6:8" x14ac:dyDescent="0.45">
      <c r="F2734" s="14" t="s">
        <v>3389</v>
      </c>
      <c r="G2734" s="14">
        <v>3279</v>
      </c>
      <c r="H2734" s="14">
        <v>176</v>
      </c>
    </row>
    <row r="2735" spans="6:8" x14ac:dyDescent="0.45">
      <c r="F2735" s="14" t="s">
        <v>3390</v>
      </c>
      <c r="G2735" s="14">
        <v>3280</v>
      </c>
      <c r="H2735" s="14">
        <v>176</v>
      </c>
    </row>
    <row r="2736" spans="6:8" x14ac:dyDescent="0.45">
      <c r="F2736" s="14" t="s">
        <v>3391</v>
      </c>
      <c r="G2736" s="14">
        <v>3281</v>
      </c>
      <c r="H2736" s="14">
        <v>176</v>
      </c>
    </row>
    <row r="2737" spans="6:8" x14ac:dyDescent="0.45">
      <c r="F2737" s="14" t="s">
        <v>3392</v>
      </c>
      <c r="G2737" s="14">
        <v>3282</v>
      </c>
      <c r="H2737" s="14">
        <v>176</v>
      </c>
    </row>
    <row r="2738" spans="6:8" x14ac:dyDescent="0.45">
      <c r="F2738" s="14" t="s">
        <v>3393</v>
      </c>
      <c r="G2738" s="14">
        <v>3283</v>
      </c>
      <c r="H2738" s="14">
        <v>176</v>
      </c>
    </row>
    <row r="2739" spans="6:8" x14ac:dyDescent="0.45">
      <c r="F2739" s="14" t="s">
        <v>1214</v>
      </c>
      <c r="G2739" s="14">
        <v>734</v>
      </c>
      <c r="H2739" s="14">
        <v>176</v>
      </c>
    </row>
    <row r="2740" spans="6:8" x14ac:dyDescent="0.45">
      <c r="F2740" s="14" t="s">
        <v>3394</v>
      </c>
      <c r="G2740" s="14">
        <v>3284</v>
      </c>
      <c r="H2740" s="14">
        <v>176</v>
      </c>
    </row>
    <row r="2741" spans="6:8" x14ac:dyDescent="0.45">
      <c r="F2741" s="14" t="s">
        <v>3395</v>
      </c>
      <c r="G2741" s="14">
        <v>3285</v>
      </c>
      <c r="H2741" s="14">
        <v>176</v>
      </c>
    </row>
    <row r="2742" spans="6:8" x14ac:dyDescent="0.45">
      <c r="F2742" s="14" t="s">
        <v>465</v>
      </c>
      <c r="G2742" s="14">
        <v>3286</v>
      </c>
      <c r="H2742" s="14">
        <v>176</v>
      </c>
    </row>
    <row r="2743" spans="6:8" x14ac:dyDescent="0.45">
      <c r="F2743" s="14" t="s">
        <v>466</v>
      </c>
      <c r="G2743" s="14">
        <v>3287</v>
      </c>
      <c r="H2743" s="14">
        <v>176</v>
      </c>
    </row>
    <row r="2744" spans="6:8" x14ac:dyDescent="0.45">
      <c r="F2744" s="14" t="s">
        <v>467</v>
      </c>
      <c r="G2744" s="14">
        <v>3288</v>
      </c>
      <c r="H2744" s="14">
        <v>176</v>
      </c>
    </row>
    <row r="2745" spans="6:8" x14ac:dyDescent="0.45">
      <c r="F2745" s="14" t="s">
        <v>468</v>
      </c>
      <c r="G2745" s="14">
        <v>3289</v>
      </c>
      <c r="H2745" s="14">
        <v>176</v>
      </c>
    </row>
    <row r="2746" spans="6:8" x14ac:dyDescent="0.45">
      <c r="F2746" s="14" t="s">
        <v>469</v>
      </c>
      <c r="G2746" s="14">
        <v>3300</v>
      </c>
      <c r="H2746" s="14">
        <v>177</v>
      </c>
    </row>
    <row r="2747" spans="6:8" x14ac:dyDescent="0.45">
      <c r="F2747" s="14" t="s">
        <v>470</v>
      </c>
      <c r="G2747" s="14">
        <v>3319</v>
      </c>
      <c r="H2747" s="14">
        <v>177</v>
      </c>
    </row>
    <row r="2748" spans="6:8" x14ac:dyDescent="0.45">
      <c r="F2748" s="14" t="s">
        <v>471</v>
      </c>
      <c r="G2748" s="14">
        <v>3301</v>
      </c>
      <c r="H2748" s="14">
        <v>177</v>
      </c>
    </row>
    <row r="2749" spans="6:8" x14ac:dyDescent="0.45">
      <c r="F2749" s="14" t="s">
        <v>472</v>
      </c>
      <c r="G2749" s="14">
        <v>3302</v>
      </c>
      <c r="H2749" s="14">
        <v>177</v>
      </c>
    </row>
    <row r="2750" spans="6:8" x14ac:dyDescent="0.45">
      <c r="F2750" s="14" t="s">
        <v>473</v>
      </c>
      <c r="G2750" s="14">
        <v>3303</v>
      </c>
      <c r="H2750" s="14">
        <v>177</v>
      </c>
    </row>
    <row r="2751" spans="6:8" x14ac:dyDescent="0.45">
      <c r="F2751" s="14" t="s">
        <v>474</v>
      </c>
      <c r="G2751" s="14">
        <v>3304</v>
      </c>
      <c r="H2751" s="14">
        <v>177</v>
      </c>
    </row>
    <row r="2752" spans="6:8" x14ac:dyDescent="0.45">
      <c r="F2752" s="14" t="s">
        <v>475</v>
      </c>
      <c r="G2752" s="14">
        <v>3305</v>
      </c>
      <c r="H2752" s="14">
        <v>177</v>
      </c>
    </row>
    <row r="2753" spans="6:8" x14ac:dyDescent="0.45">
      <c r="F2753" s="14" t="s">
        <v>476</v>
      </c>
      <c r="G2753" s="14">
        <v>3306</v>
      </c>
      <c r="H2753" s="14">
        <v>177</v>
      </c>
    </row>
    <row r="2754" spans="6:8" x14ac:dyDescent="0.45">
      <c r="F2754" s="14" t="s">
        <v>477</v>
      </c>
      <c r="G2754" s="14">
        <v>3307</v>
      </c>
      <c r="H2754" s="14">
        <v>177</v>
      </c>
    </row>
    <row r="2755" spans="6:8" x14ac:dyDescent="0.45">
      <c r="F2755" s="14" t="s">
        <v>478</v>
      </c>
      <c r="G2755" s="14">
        <v>3309</v>
      </c>
      <c r="H2755" s="14">
        <v>177</v>
      </c>
    </row>
    <row r="2756" spans="6:8" x14ac:dyDescent="0.45">
      <c r="F2756" s="14" t="s">
        <v>479</v>
      </c>
      <c r="G2756" s="14">
        <v>3310</v>
      </c>
      <c r="H2756" s="14">
        <v>177</v>
      </c>
    </row>
    <row r="2757" spans="6:8" x14ac:dyDescent="0.45">
      <c r="F2757" s="14" t="s">
        <v>480</v>
      </c>
      <c r="G2757" s="14">
        <v>3311</v>
      </c>
      <c r="H2757" s="14">
        <v>177</v>
      </c>
    </row>
    <row r="2758" spans="6:8" x14ac:dyDescent="0.45">
      <c r="F2758" s="14" t="s">
        <v>481</v>
      </c>
      <c r="G2758" s="14">
        <v>3308</v>
      </c>
      <c r="H2758" s="14">
        <v>177</v>
      </c>
    </row>
    <row r="2759" spans="6:8" x14ac:dyDescent="0.45">
      <c r="F2759" s="14" t="s">
        <v>482</v>
      </c>
      <c r="G2759" s="14">
        <v>3312</v>
      </c>
      <c r="H2759" s="14">
        <v>177</v>
      </c>
    </row>
    <row r="2760" spans="6:8" x14ac:dyDescent="0.45">
      <c r="F2760" s="14" t="s">
        <v>483</v>
      </c>
      <c r="G2760" s="14">
        <v>3313</v>
      </c>
      <c r="H2760" s="14">
        <v>177</v>
      </c>
    </row>
    <row r="2761" spans="6:8" x14ac:dyDescent="0.45">
      <c r="F2761" s="14" t="s">
        <v>1215</v>
      </c>
      <c r="G2761" s="14">
        <v>735</v>
      </c>
      <c r="H2761" s="14">
        <v>177</v>
      </c>
    </row>
    <row r="2762" spans="6:8" x14ac:dyDescent="0.45">
      <c r="F2762" s="14" t="s">
        <v>484</v>
      </c>
      <c r="G2762" s="14">
        <v>3314</v>
      </c>
      <c r="H2762" s="14">
        <v>177</v>
      </c>
    </row>
    <row r="2763" spans="6:8" x14ac:dyDescent="0.45">
      <c r="F2763" s="14" t="s">
        <v>485</v>
      </c>
      <c r="G2763" s="14">
        <v>3315</v>
      </c>
      <c r="H2763" s="14">
        <v>177</v>
      </c>
    </row>
    <row r="2764" spans="6:8" x14ac:dyDescent="0.45">
      <c r="F2764" s="14" t="s">
        <v>486</v>
      </c>
      <c r="G2764" s="14">
        <v>3316</v>
      </c>
      <c r="H2764" s="14">
        <v>177</v>
      </c>
    </row>
    <row r="2765" spans="6:8" x14ac:dyDescent="0.45">
      <c r="F2765" s="14" t="s">
        <v>487</v>
      </c>
      <c r="G2765" s="14">
        <v>3317</v>
      </c>
      <c r="H2765" s="14">
        <v>177</v>
      </c>
    </row>
    <row r="2766" spans="6:8" x14ac:dyDescent="0.45">
      <c r="F2766" s="14" t="s">
        <v>488</v>
      </c>
      <c r="G2766" s="14">
        <v>3318</v>
      </c>
      <c r="H2766" s="14">
        <v>177</v>
      </c>
    </row>
    <row r="2767" spans="6:8" x14ac:dyDescent="0.45">
      <c r="F2767" s="14" t="s">
        <v>1216</v>
      </c>
      <c r="G2767" s="14">
        <v>736</v>
      </c>
      <c r="H2767" s="14">
        <v>178</v>
      </c>
    </row>
    <row r="2768" spans="6:8" x14ac:dyDescent="0.45">
      <c r="F2768" s="14" t="s">
        <v>489</v>
      </c>
      <c r="G2768" s="14">
        <v>3349</v>
      </c>
      <c r="H2768" s="14">
        <v>179</v>
      </c>
    </row>
    <row r="2769" spans="6:8" x14ac:dyDescent="0.45">
      <c r="F2769" s="14" t="s">
        <v>490</v>
      </c>
      <c r="G2769" s="14">
        <v>3350</v>
      </c>
      <c r="H2769" s="14">
        <v>179</v>
      </c>
    </row>
    <row r="2770" spans="6:8" x14ac:dyDescent="0.45">
      <c r="F2770" s="14" t="s">
        <v>491</v>
      </c>
      <c r="G2770" s="14">
        <v>3351</v>
      </c>
      <c r="H2770" s="14">
        <v>179</v>
      </c>
    </row>
    <row r="2771" spans="6:8" x14ac:dyDescent="0.45">
      <c r="F2771" s="14" t="s">
        <v>492</v>
      </c>
      <c r="G2771" s="14">
        <v>3352</v>
      </c>
      <c r="H2771" s="14">
        <v>179</v>
      </c>
    </row>
    <row r="2772" spans="6:8" x14ac:dyDescent="0.45">
      <c r="F2772" s="14" t="s">
        <v>493</v>
      </c>
      <c r="G2772" s="14">
        <v>3353</v>
      </c>
      <c r="H2772" s="14">
        <v>179</v>
      </c>
    </row>
    <row r="2773" spans="6:8" x14ac:dyDescent="0.45">
      <c r="F2773" s="14" t="s">
        <v>494</v>
      </c>
      <c r="G2773" s="14">
        <v>3354</v>
      </c>
      <c r="H2773" s="14">
        <v>179</v>
      </c>
    </row>
    <row r="2774" spans="6:8" x14ac:dyDescent="0.45">
      <c r="F2774" s="14" t="s">
        <v>495</v>
      </c>
      <c r="G2774" s="14">
        <v>3355</v>
      </c>
      <c r="H2774" s="14">
        <v>179</v>
      </c>
    </row>
    <row r="2775" spans="6:8" x14ac:dyDescent="0.45">
      <c r="F2775" s="14" t="s">
        <v>496</v>
      </c>
      <c r="G2775" s="14">
        <v>3356</v>
      </c>
      <c r="H2775" s="14">
        <v>179</v>
      </c>
    </row>
    <row r="2776" spans="6:8" x14ac:dyDescent="0.45">
      <c r="F2776" s="14" t="s">
        <v>1217</v>
      </c>
      <c r="G2776" s="14">
        <v>737</v>
      </c>
      <c r="H2776" s="14">
        <v>179</v>
      </c>
    </row>
    <row r="2777" spans="6:8" x14ac:dyDescent="0.45">
      <c r="F2777" s="14" t="s">
        <v>497</v>
      </c>
      <c r="G2777" s="14">
        <v>3357</v>
      </c>
      <c r="H2777" s="14">
        <v>179</v>
      </c>
    </row>
    <row r="2778" spans="6:8" x14ac:dyDescent="0.45">
      <c r="F2778" s="14" t="s">
        <v>498</v>
      </c>
      <c r="G2778" s="14">
        <v>738</v>
      </c>
      <c r="H2778" s="14">
        <v>180</v>
      </c>
    </row>
    <row r="2779" spans="6:8" x14ac:dyDescent="0.45">
      <c r="F2779" s="14" t="s">
        <v>499</v>
      </c>
      <c r="G2779" s="14">
        <v>3358</v>
      </c>
      <c r="H2779" s="14">
        <v>181</v>
      </c>
    </row>
    <row r="2780" spans="6:8" x14ac:dyDescent="0.45">
      <c r="F2780" s="14" t="s">
        <v>500</v>
      </c>
      <c r="G2780" s="14">
        <v>3359</v>
      </c>
      <c r="H2780" s="14">
        <v>181</v>
      </c>
    </row>
    <row r="2781" spans="6:8" x14ac:dyDescent="0.45">
      <c r="F2781" s="14" t="s">
        <v>501</v>
      </c>
      <c r="G2781" s="14">
        <v>3360</v>
      </c>
      <c r="H2781" s="14">
        <v>181</v>
      </c>
    </row>
    <row r="2782" spans="6:8" x14ac:dyDescent="0.45">
      <c r="F2782" s="14" t="s">
        <v>502</v>
      </c>
      <c r="G2782" s="14">
        <v>3361</v>
      </c>
      <c r="H2782" s="14">
        <v>181</v>
      </c>
    </row>
    <row r="2783" spans="6:8" x14ac:dyDescent="0.45">
      <c r="F2783" s="14" t="s">
        <v>503</v>
      </c>
      <c r="G2783" s="14">
        <v>3362</v>
      </c>
      <c r="H2783" s="14">
        <v>181</v>
      </c>
    </row>
    <row r="2784" spans="6:8" x14ac:dyDescent="0.45">
      <c r="F2784" s="14" t="s">
        <v>504</v>
      </c>
      <c r="G2784" s="14">
        <v>3363</v>
      </c>
      <c r="H2784" s="14">
        <v>181</v>
      </c>
    </row>
    <row r="2785" spans="6:8" x14ac:dyDescent="0.45">
      <c r="F2785" s="14" t="s">
        <v>505</v>
      </c>
      <c r="G2785" s="14">
        <v>3364</v>
      </c>
      <c r="H2785" s="14">
        <v>181</v>
      </c>
    </row>
    <row r="2786" spans="6:8" x14ac:dyDescent="0.45">
      <c r="F2786" s="14" t="s">
        <v>506</v>
      </c>
      <c r="G2786" s="14">
        <v>3365</v>
      </c>
      <c r="H2786" s="14">
        <v>181</v>
      </c>
    </row>
    <row r="2787" spans="6:8" x14ac:dyDescent="0.45">
      <c r="F2787" s="14" t="s">
        <v>507</v>
      </c>
      <c r="G2787" s="14">
        <v>3366</v>
      </c>
      <c r="H2787" s="14">
        <v>181</v>
      </c>
    </row>
    <row r="2788" spans="6:8" x14ac:dyDescent="0.45">
      <c r="F2788" s="14" t="s">
        <v>508</v>
      </c>
      <c r="G2788" s="14">
        <v>3367</v>
      </c>
      <c r="H2788" s="14">
        <v>181</v>
      </c>
    </row>
    <row r="2789" spans="6:8" x14ac:dyDescent="0.45">
      <c r="F2789" s="14" t="s">
        <v>509</v>
      </c>
      <c r="G2789" s="14">
        <v>3368</v>
      </c>
      <c r="H2789" s="14">
        <v>181</v>
      </c>
    </row>
    <row r="2790" spans="6:8" x14ac:dyDescent="0.45">
      <c r="F2790" s="14" t="s">
        <v>510</v>
      </c>
      <c r="G2790" s="14">
        <v>3397</v>
      </c>
      <c r="H2790" s="14">
        <v>181</v>
      </c>
    </row>
    <row r="2791" spans="6:8" x14ac:dyDescent="0.45">
      <c r="F2791" s="14" t="s">
        <v>511</v>
      </c>
      <c r="G2791" s="14">
        <v>3369</v>
      </c>
      <c r="H2791" s="14">
        <v>181</v>
      </c>
    </row>
    <row r="2792" spans="6:8" x14ac:dyDescent="0.45">
      <c r="F2792" s="14" t="s">
        <v>512</v>
      </c>
      <c r="G2792" s="14">
        <v>3370</v>
      </c>
      <c r="H2792" s="14">
        <v>181</v>
      </c>
    </row>
    <row r="2793" spans="6:8" x14ac:dyDescent="0.45">
      <c r="F2793" s="14" t="s">
        <v>513</v>
      </c>
      <c r="G2793" s="14">
        <v>3371</v>
      </c>
      <c r="H2793" s="14">
        <v>181</v>
      </c>
    </row>
    <row r="2794" spans="6:8" x14ac:dyDescent="0.45">
      <c r="F2794" s="14" t="s">
        <v>514</v>
      </c>
      <c r="G2794" s="14">
        <v>3372</v>
      </c>
      <c r="H2794" s="14">
        <v>181</v>
      </c>
    </row>
    <row r="2795" spans="6:8" x14ac:dyDescent="0.45">
      <c r="F2795" s="14" t="s">
        <v>515</v>
      </c>
      <c r="G2795" s="14">
        <v>3373</v>
      </c>
      <c r="H2795" s="14">
        <v>181</v>
      </c>
    </row>
    <row r="2796" spans="6:8" x14ac:dyDescent="0.45">
      <c r="F2796" s="14" t="s">
        <v>516</v>
      </c>
      <c r="G2796" s="14">
        <v>3374</v>
      </c>
      <c r="H2796" s="14">
        <v>181</v>
      </c>
    </row>
    <row r="2797" spans="6:8" x14ac:dyDescent="0.45">
      <c r="F2797" s="14" t="s">
        <v>3433</v>
      </c>
      <c r="G2797" s="14">
        <v>3375</v>
      </c>
      <c r="H2797" s="14">
        <v>181</v>
      </c>
    </row>
    <row r="2798" spans="6:8" x14ac:dyDescent="0.45">
      <c r="F2798" s="14" t="s">
        <v>3434</v>
      </c>
      <c r="G2798" s="14">
        <v>3398</v>
      </c>
      <c r="H2798" s="14">
        <v>181</v>
      </c>
    </row>
    <row r="2799" spans="6:8" x14ac:dyDescent="0.45">
      <c r="F2799" s="14" t="s">
        <v>3435</v>
      </c>
      <c r="G2799" s="14">
        <v>3376</v>
      </c>
      <c r="H2799" s="14">
        <v>181</v>
      </c>
    </row>
    <row r="2800" spans="6:8" x14ac:dyDescent="0.45">
      <c r="F2800" s="14" t="s">
        <v>3436</v>
      </c>
      <c r="G2800" s="14">
        <v>3377</v>
      </c>
      <c r="H2800" s="14">
        <v>181</v>
      </c>
    </row>
    <row r="2801" spans="6:8" x14ac:dyDescent="0.45">
      <c r="F2801" s="14" t="s">
        <v>3437</v>
      </c>
      <c r="G2801" s="14">
        <v>3378</v>
      </c>
      <c r="H2801" s="14">
        <v>181</v>
      </c>
    </row>
    <row r="2802" spans="6:8" x14ac:dyDescent="0.45">
      <c r="F2802" s="14" t="s">
        <v>3438</v>
      </c>
      <c r="G2802" s="14">
        <v>3379</v>
      </c>
      <c r="H2802" s="14">
        <v>181</v>
      </c>
    </row>
    <row r="2803" spans="6:8" x14ac:dyDescent="0.45">
      <c r="F2803" s="14" t="s">
        <v>3439</v>
      </c>
      <c r="G2803" s="14">
        <v>3380</v>
      </c>
      <c r="H2803" s="14">
        <v>181</v>
      </c>
    </row>
    <row r="2804" spans="6:8" x14ac:dyDescent="0.45">
      <c r="F2804" s="14" t="s">
        <v>3440</v>
      </c>
      <c r="G2804" s="14">
        <v>3381</v>
      </c>
      <c r="H2804" s="14">
        <v>181</v>
      </c>
    </row>
    <row r="2805" spans="6:8" x14ac:dyDescent="0.45">
      <c r="F2805" s="14" t="s">
        <v>3441</v>
      </c>
      <c r="G2805" s="14">
        <v>3382</v>
      </c>
      <c r="H2805" s="14">
        <v>181</v>
      </c>
    </row>
    <row r="2806" spans="6:8" x14ac:dyDescent="0.45">
      <c r="F2806" s="14" t="s">
        <v>3442</v>
      </c>
      <c r="G2806" s="14">
        <v>3383</v>
      </c>
      <c r="H2806" s="14">
        <v>181</v>
      </c>
    </row>
    <row r="2807" spans="6:8" x14ac:dyDescent="0.45">
      <c r="F2807" s="14" t="s">
        <v>3443</v>
      </c>
      <c r="G2807" s="14">
        <v>3384</v>
      </c>
      <c r="H2807" s="14">
        <v>181</v>
      </c>
    </row>
    <row r="2808" spans="6:8" x14ac:dyDescent="0.45">
      <c r="F2808" s="14" t="s">
        <v>3444</v>
      </c>
      <c r="G2808" s="14">
        <v>3385</v>
      </c>
      <c r="H2808" s="14">
        <v>181</v>
      </c>
    </row>
    <row r="2809" spans="6:8" x14ac:dyDescent="0.45">
      <c r="F2809" s="14" t="s">
        <v>3445</v>
      </c>
      <c r="G2809" s="14">
        <v>3386</v>
      </c>
      <c r="H2809" s="14">
        <v>181</v>
      </c>
    </row>
    <row r="2810" spans="6:8" x14ac:dyDescent="0.45">
      <c r="F2810" s="14" t="s">
        <v>1218</v>
      </c>
      <c r="G2810" s="14">
        <v>739</v>
      </c>
      <c r="H2810" s="14">
        <v>181</v>
      </c>
    </row>
    <row r="2811" spans="6:8" x14ac:dyDescent="0.45">
      <c r="F2811" s="14" t="s">
        <v>3446</v>
      </c>
      <c r="G2811" s="14">
        <v>3387</v>
      </c>
      <c r="H2811" s="14">
        <v>181</v>
      </c>
    </row>
    <row r="2812" spans="6:8" x14ac:dyDescent="0.45">
      <c r="F2812" s="14" t="s">
        <v>3447</v>
      </c>
      <c r="G2812" s="14">
        <v>3388</v>
      </c>
      <c r="H2812" s="14">
        <v>181</v>
      </c>
    </row>
    <row r="2813" spans="6:8" x14ac:dyDescent="0.45">
      <c r="F2813" s="14" t="s">
        <v>3448</v>
      </c>
      <c r="G2813" s="14">
        <v>3389</v>
      </c>
      <c r="H2813" s="14">
        <v>181</v>
      </c>
    </row>
    <row r="2814" spans="6:8" x14ac:dyDescent="0.45">
      <c r="F2814" s="14" t="s">
        <v>3449</v>
      </c>
      <c r="G2814" s="14">
        <v>3390</v>
      </c>
      <c r="H2814" s="14">
        <v>181</v>
      </c>
    </row>
    <row r="2815" spans="6:8" x14ac:dyDescent="0.45">
      <c r="F2815" s="14" t="s">
        <v>3450</v>
      </c>
      <c r="G2815" s="14">
        <v>3391</v>
      </c>
      <c r="H2815" s="14">
        <v>181</v>
      </c>
    </row>
    <row r="2816" spans="6:8" x14ac:dyDescent="0.45">
      <c r="F2816" s="14" t="s">
        <v>3451</v>
      </c>
      <c r="G2816" s="14">
        <v>3392</v>
      </c>
      <c r="H2816" s="14">
        <v>181</v>
      </c>
    </row>
    <row r="2817" spans="6:8" x14ac:dyDescent="0.45">
      <c r="F2817" s="14" t="s">
        <v>3452</v>
      </c>
      <c r="G2817" s="14">
        <v>3393</v>
      </c>
      <c r="H2817" s="14">
        <v>181</v>
      </c>
    </row>
    <row r="2818" spans="6:8" x14ac:dyDescent="0.45">
      <c r="F2818" s="14" t="s">
        <v>3453</v>
      </c>
      <c r="G2818" s="14">
        <v>3395</v>
      </c>
      <c r="H2818" s="14">
        <v>181</v>
      </c>
    </row>
    <row r="2819" spans="6:8" x14ac:dyDescent="0.45">
      <c r="F2819" s="14" t="s">
        <v>3454</v>
      </c>
      <c r="G2819" s="14">
        <v>3394</v>
      </c>
      <c r="H2819" s="14">
        <v>181</v>
      </c>
    </row>
    <row r="2820" spans="6:8" x14ac:dyDescent="0.45">
      <c r="F2820" s="14" t="s">
        <v>3455</v>
      </c>
      <c r="G2820" s="14">
        <v>3396</v>
      </c>
      <c r="H2820" s="14">
        <v>181</v>
      </c>
    </row>
    <row r="2821" spans="6:8" x14ac:dyDescent="0.45">
      <c r="F2821" s="14" t="s">
        <v>437</v>
      </c>
      <c r="G2821" s="14">
        <v>3534</v>
      </c>
      <c r="H2821" s="14">
        <v>182</v>
      </c>
    </row>
    <row r="2822" spans="6:8" x14ac:dyDescent="0.45">
      <c r="F2822" s="14" t="s">
        <v>438</v>
      </c>
      <c r="G2822" s="14">
        <v>3535</v>
      </c>
      <c r="H2822" s="14">
        <v>182</v>
      </c>
    </row>
    <row r="2823" spans="6:8" x14ac:dyDescent="0.45">
      <c r="F2823" s="14" t="s">
        <v>439</v>
      </c>
      <c r="G2823" s="14">
        <v>3536</v>
      </c>
      <c r="H2823" s="14">
        <v>182</v>
      </c>
    </row>
    <row r="2824" spans="6:8" x14ac:dyDescent="0.45">
      <c r="F2824" s="14" t="s">
        <v>440</v>
      </c>
      <c r="G2824" s="14">
        <v>3537</v>
      </c>
      <c r="H2824" s="14">
        <v>182</v>
      </c>
    </row>
    <row r="2825" spans="6:8" x14ac:dyDescent="0.45">
      <c r="F2825" s="14" t="s">
        <v>441</v>
      </c>
      <c r="G2825" s="14">
        <v>3538</v>
      </c>
      <c r="H2825" s="14">
        <v>182</v>
      </c>
    </row>
    <row r="2826" spans="6:8" x14ac:dyDescent="0.45">
      <c r="F2826" s="14" t="s">
        <v>442</v>
      </c>
      <c r="G2826" s="14">
        <v>3539</v>
      </c>
      <c r="H2826" s="14">
        <v>182</v>
      </c>
    </row>
    <row r="2827" spans="6:8" x14ac:dyDescent="0.45">
      <c r="F2827" s="14" t="s">
        <v>443</v>
      </c>
      <c r="G2827" s="14">
        <v>3540</v>
      </c>
      <c r="H2827" s="14">
        <v>182</v>
      </c>
    </row>
    <row r="2828" spans="6:8" x14ac:dyDescent="0.45">
      <c r="F2828" s="14" t="s">
        <v>444</v>
      </c>
      <c r="G2828" s="14">
        <v>3541</v>
      </c>
      <c r="H2828" s="14">
        <v>182</v>
      </c>
    </row>
    <row r="2829" spans="6:8" x14ac:dyDescent="0.45">
      <c r="F2829" s="14" t="s">
        <v>445</v>
      </c>
      <c r="G2829" s="14">
        <v>3542</v>
      </c>
      <c r="H2829" s="14">
        <v>182</v>
      </c>
    </row>
    <row r="2830" spans="6:8" x14ac:dyDescent="0.45">
      <c r="F2830" s="14" t="s">
        <v>446</v>
      </c>
      <c r="G2830" s="14">
        <v>3543</v>
      </c>
      <c r="H2830" s="14">
        <v>182</v>
      </c>
    </row>
    <row r="2831" spans="6:8" x14ac:dyDescent="0.45">
      <c r="F2831" s="14" t="s">
        <v>447</v>
      </c>
      <c r="G2831" s="14">
        <v>3544</v>
      </c>
      <c r="H2831" s="14">
        <v>182</v>
      </c>
    </row>
    <row r="2832" spans="6:8" x14ac:dyDescent="0.45">
      <c r="F2832" s="14" t="s">
        <v>448</v>
      </c>
      <c r="G2832" s="14">
        <v>3545</v>
      </c>
      <c r="H2832" s="14">
        <v>182</v>
      </c>
    </row>
    <row r="2833" spans="6:8" x14ac:dyDescent="0.45">
      <c r="F2833" s="14" t="s">
        <v>449</v>
      </c>
      <c r="G2833" s="14">
        <v>3546</v>
      </c>
      <c r="H2833" s="14">
        <v>182</v>
      </c>
    </row>
    <row r="2834" spans="6:8" x14ac:dyDescent="0.45">
      <c r="F2834" s="14" t="s">
        <v>450</v>
      </c>
      <c r="G2834" s="14">
        <v>3547</v>
      </c>
      <c r="H2834" s="14">
        <v>182</v>
      </c>
    </row>
    <row r="2835" spans="6:8" x14ac:dyDescent="0.45">
      <c r="F2835" s="14" t="s">
        <v>451</v>
      </c>
      <c r="G2835" s="14">
        <v>3548</v>
      </c>
      <c r="H2835" s="14">
        <v>182</v>
      </c>
    </row>
    <row r="2836" spans="6:8" x14ac:dyDescent="0.45">
      <c r="F2836" s="14" t="s">
        <v>452</v>
      </c>
      <c r="G2836" s="14">
        <v>3549</v>
      </c>
      <c r="H2836" s="14">
        <v>182</v>
      </c>
    </row>
    <row r="2837" spans="6:8" x14ac:dyDescent="0.45">
      <c r="F2837" s="14" t="s">
        <v>453</v>
      </c>
      <c r="G2837" s="14">
        <v>105</v>
      </c>
      <c r="H2837" s="14">
        <v>182</v>
      </c>
    </row>
    <row r="2838" spans="6:8" x14ac:dyDescent="0.45">
      <c r="F2838" s="14" t="s">
        <v>454</v>
      </c>
      <c r="G2838" s="14">
        <v>3550</v>
      </c>
      <c r="H2838" s="14">
        <v>182</v>
      </c>
    </row>
    <row r="2839" spans="6:8" x14ac:dyDescent="0.45">
      <c r="F2839" s="14" t="s">
        <v>455</v>
      </c>
      <c r="G2839" s="14">
        <v>3551</v>
      </c>
      <c r="H2839" s="14">
        <v>182</v>
      </c>
    </row>
    <row r="2840" spans="6:8" x14ac:dyDescent="0.45">
      <c r="F2840" s="14" t="s">
        <v>456</v>
      </c>
      <c r="G2840" s="14">
        <v>3552</v>
      </c>
      <c r="H2840" s="14">
        <v>182</v>
      </c>
    </row>
    <row r="2841" spans="6:8" x14ac:dyDescent="0.45">
      <c r="F2841" s="14" t="s">
        <v>457</v>
      </c>
      <c r="G2841" s="14">
        <v>3553</v>
      </c>
      <c r="H2841" s="14">
        <v>182</v>
      </c>
    </row>
    <row r="2842" spans="6:8" x14ac:dyDescent="0.45">
      <c r="F2842" s="14" t="s">
        <v>458</v>
      </c>
      <c r="G2842" s="14">
        <v>3554</v>
      </c>
      <c r="H2842" s="14">
        <v>182</v>
      </c>
    </row>
    <row r="2843" spans="6:8" x14ac:dyDescent="0.45">
      <c r="F2843" s="14" t="s">
        <v>459</v>
      </c>
      <c r="G2843" s="14">
        <v>3555</v>
      </c>
      <c r="H2843" s="14">
        <v>182</v>
      </c>
    </row>
    <row r="2844" spans="6:8" x14ac:dyDescent="0.45">
      <c r="F2844" s="14" t="s">
        <v>460</v>
      </c>
      <c r="G2844" s="14">
        <v>3556</v>
      </c>
      <c r="H2844" s="14">
        <v>182</v>
      </c>
    </row>
    <row r="2845" spans="6:8" x14ac:dyDescent="0.45">
      <c r="F2845" s="14" t="s">
        <v>461</v>
      </c>
      <c r="G2845" s="14">
        <v>3557</v>
      </c>
      <c r="H2845" s="14">
        <v>182</v>
      </c>
    </row>
    <row r="2846" spans="6:8" x14ac:dyDescent="0.45">
      <c r="F2846" s="14" t="s">
        <v>462</v>
      </c>
      <c r="G2846" s="14">
        <v>3558</v>
      </c>
      <c r="H2846" s="14">
        <v>182</v>
      </c>
    </row>
    <row r="2847" spans="6:8" x14ac:dyDescent="0.45">
      <c r="F2847" s="14" t="s">
        <v>463</v>
      </c>
      <c r="G2847" s="14">
        <v>3559</v>
      </c>
      <c r="H2847" s="14">
        <v>182</v>
      </c>
    </row>
    <row r="2848" spans="6:8" x14ac:dyDescent="0.45">
      <c r="F2848" s="14" t="s">
        <v>464</v>
      </c>
      <c r="G2848" s="14">
        <v>3560</v>
      </c>
      <c r="H2848" s="14">
        <v>182</v>
      </c>
    </row>
    <row r="2849" spans="6:8" x14ac:dyDescent="0.45">
      <c r="F2849" s="14" t="s">
        <v>3363</v>
      </c>
      <c r="G2849" s="14">
        <v>3561</v>
      </c>
      <c r="H2849" s="14">
        <v>182</v>
      </c>
    </row>
    <row r="2850" spans="6:8" x14ac:dyDescent="0.45">
      <c r="F2850" s="14" t="s">
        <v>3364</v>
      </c>
      <c r="G2850" s="14">
        <v>3562</v>
      </c>
      <c r="H2850" s="14">
        <v>182</v>
      </c>
    </row>
    <row r="2851" spans="6:8" x14ac:dyDescent="0.45">
      <c r="F2851" s="14" t="s">
        <v>3365</v>
      </c>
      <c r="G2851" s="14">
        <v>3563</v>
      </c>
      <c r="H2851" s="14">
        <v>182</v>
      </c>
    </row>
    <row r="2852" spans="6:8" x14ac:dyDescent="0.45">
      <c r="F2852" s="14" t="s">
        <v>3366</v>
      </c>
      <c r="G2852" s="14">
        <v>3564</v>
      </c>
      <c r="H2852" s="14">
        <v>182</v>
      </c>
    </row>
    <row r="2853" spans="6:8" x14ac:dyDescent="0.45">
      <c r="F2853" s="14" t="s">
        <v>3367</v>
      </c>
      <c r="G2853" s="14">
        <v>3565</v>
      </c>
      <c r="H2853" s="14">
        <v>182</v>
      </c>
    </row>
    <row r="2854" spans="6:8" x14ac:dyDescent="0.45">
      <c r="F2854" s="14" t="s">
        <v>3368</v>
      </c>
      <c r="G2854" s="14">
        <v>91</v>
      </c>
      <c r="H2854" s="14">
        <v>182</v>
      </c>
    </row>
    <row r="2855" spans="6:8" x14ac:dyDescent="0.45">
      <c r="F2855" s="14" t="s">
        <v>3369</v>
      </c>
      <c r="G2855" s="14">
        <v>3566</v>
      </c>
      <c r="H2855" s="14">
        <v>182</v>
      </c>
    </row>
    <row r="2856" spans="6:8" x14ac:dyDescent="0.45">
      <c r="F2856" s="14" t="s">
        <v>3370</v>
      </c>
      <c r="G2856" s="14">
        <v>3567</v>
      </c>
      <c r="H2856" s="14">
        <v>182</v>
      </c>
    </row>
    <row r="2857" spans="6:8" x14ac:dyDescent="0.45">
      <c r="F2857" s="14" t="s">
        <v>3371</v>
      </c>
      <c r="G2857" s="14">
        <v>3568</v>
      </c>
      <c r="H2857" s="14">
        <v>182</v>
      </c>
    </row>
    <row r="2858" spans="6:8" x14ac:dyDescent="0.45">
      <c r="F2858" s="14" t="s">
        <v>3372</v>
      </c>
      <c r="G2858" s="14">
        <v>3569</v>
      </c>
      <c r="H2858" s="14">
        <v>182</v>
      </c>
    </row>
    <row r="2859" spans="6:8" x14ac:dyDescent="0.45">
      <c r="F2859" s="14" t="s">
        <v>3373</v>
      </c>
      <c r="G2859" s="14">
        <v>3570</v>
      </c>
      <c r="H2859" s="14">
        <v>182</v>
      </c>
    </row>
    <row r="2860" spans="6:8" x14ac:dyDescent="0.45">
      <c r="F2860" s="14" t="s">
        <v>3374</v>
      </c>
      <c r="G2860" s="14">
        <v>3571</v>
      </c>
      <c r="H2860" s="14">
        <v>182</v>
      </c>
    </row>
    <row r="2861" spans="6:8" x14ac:dyDescent="0.45">
      <c r="F2861" s="14" t="s">
        <v>3375</v>
      </c>
      <c r="G2861" s="14">
        <v>3572</v>
      </c>
      <c r="H2861" s="14">
        <v>182</v>
      </c>
    </row>
    <row r="2862" spans="6:8" x14ac:dyDescent="0.45">
      <c r="F2862" s="14" t="s">
        <v>3376</v>
      </c>
      <c r="G2862" s="14">
        <v>3573</v>
      </c>
      <c r="H2862" s="14">
        <v>182</v>
      </c>
    </row>
    <row r="2863" spans="6:8" x14ac:dyDescent="0.45">
      <c r="F2863" s="14" t="s">
        <v>3377</v>
      </c>
      <c r="G2863" s="14">
        <v>3574</v>
      </c>
      <c r="H2863" s="14">
        <v>182</v>
      </c>
    </row>
    <row r="2864" spans="6:8" x14ac:dyDescent="0.45">
      <c r="F2864" s="14" t="s">
        <v>3378</v>
      </c>
      <c r="G2864" s="14">
        <v>3575</v>
      </c>
      <c r="H2864" s="14">
        <v>182</v>
      </c>
    </row>
    <row r="2865" spans="6:8" x14ac:dyDescent="0.45">
      <c r="F2865" s="14" t="s">
        <v>3379</v>
      </c>
      <c r="G2865" s="14">
        <v>106</v>
      </c>
      <c r="H2865" s="14">
        <v>182</v>
      </c>
    </row>
    <row r="2866" spans="6:8" x14ac:dyDescent="0.45">
      <c r="F2866" s="14" t="s">
        <v>3380</v>
      </c>
      <c r="G2866" s="14">
        <v>3576</v>
      </c>
      <c r="H2866" s="14">
        <v>182</v>
      </c>
    </row>
    <row r="2867" spans="6:8" x14ac:dyDescent="0.45">
      <c r="F2867" s="14" t="s">
        <v>3381</v>
      </c>
      <c r="G2867" s="14">
        <v>3577</v>
      </c>
      <c r="H2867" s="14">
        <v>182</v>
      </c>
    </row>
    <row r="2868" spans="6:8" x14ac:dyDescent="0.45">
      <c r="F2868" s="14" t="s">
        <v>3382</v>
      </c>
      <c r="G2868" s="14">
        <v>3578</v>
      </c>
      <c r="H2868" s="14">
        <v>182</v>
      </c>
    </row>
    <row r="2869" spans="6:8" x14ac:dyDescent="0.45">
      <c r="F2869" s="14" t="s">
        <v>3383</v>
      </c>
      <c r="G2869" s="14">
        <v>3579</v>
      </c>
      <c r="H2869" s="14">
        <v>182</v>
      </c>
    </row>
    <row r="2870" spans="6:8" x14ac:dyDescent="0.45">
      <c r="F2870" s="14" t="s">
        <v>517</v>
      </c>
      <c r="G2870" s="14">
        <v>3580</v>
      </c>
      <c r="H2870" s="14">
        <v>182</v>
      </c>
    </row>
    <row r="2871" spans="6:8" x14ac:dyDescent="0.45">
      <c r="F2871" s="14" t="s">
        <v>518</v>
      </c>
      <c r="G2871" s="14">
        <v>3581</v>
      </c>
      <c r="H2871" s="14">
        <v>182</v>
      </c>
    </row>
    <row r="2872" spans="6:8" x14ac:dyDescent="0.45">
      <c r="F2872" s="14" t="s">
        <v>519</v>
      </c>
      <c r="G2872" s="14">
        <v>3582</v>
      </c>
      <c r="H2872" s="14">
        <v>182</v>
      </c>
    </row>
    <row r="2873" spans="6:8" x14ac:dyDescent="0.45">
      <c r="F2873" s="14" t="s">
        <v>520</v>
      </c>
      <c r="G2873" s="14">
        <v>3583</v>
      </c>
      <c r="H2873" s="14">
        <v>182</v>
      </c>
    </row>
    <row r="2874" spans="6:8" x14ac:dyDescent="0.45">
      <c r="F2874" s="14" t="s">
        <v>521</v>
      </c>
      <c r="G2874" s="14">
        <v>3584</v>
      </c>
      <c r="H2874" s="14">
        <v>182</v>
      </c>
    </row>
    <row r="2875" spans="6:8" x14ac:dyDescent="0.45">
      <c r="F2875" s="14" t="s">
        <v>522</v>
      </c>
      <c r="G2875" s="14">
        <v>3585</v>
      </c>
      <c r="H2875" s="14">
        <v>182</v>
      </c>
    </row>
    <row r="2876" spans="6:8" x14ac:dyDescent="0.45">
      <c r="F2876" s="14" t="s">
        <v>523</v>
      </c>
      <c r="G2876" s="14">
        <v>3586</v>
      </c>
      <c r="H2876" s="14">
        <v>182</v>
      </c>
    </row>
    <row r="2877" spans="6:8" x14ac:dyDescent="0.45">
      <c r="F2877" s="14" t="s">
        <v>524</v>
      </c>
      <c r="G2877" s="14">
        <v>3587</v>
      </c>
      <c r="H2877" s="14">
        <v>182</v>
      </c>
    </row>
    <row r="2878" spans="6:8" x14ac:dyDescent="0.45">
      <c r="F2878" s="14" t="s">
        <v>3456</v>
      </c>
      <c r="G2878" s="14">
        <v>3588</v>
      </c>
      <c r="H2878" s="14">
        <v>182</v>
      </c>
    </row>
    <row r="2879" spans="6:8" x14ac:dyDescent="0.45">
      <c r="F2879" s="14" t="s">
        <v>3457</v>
      </c>
      <c r="G2879" s="14">
        <v>3589</v>
      </c>
      <c r="H2879" s="14">
        <v>182</v>
      </c>
    </row>
    <row r="2880" spans="6:8" x14ac:dyDescent="0.45">
      <c r="F2880" s="14" t="s">
        <v>3458</v>
      </c>
      <c r="G2880" s="14">
        <v>3590</v>
      </c>
      <c r="H2880" s="14">
        <v>182</v>
      </c>
    </row>
    <row r="2881" spans="6:8" x14ac:dyDescent="0.45">
      <c r="F2881" s="14" t="s">
        <v>3459</v>
      </c>
      <c r="G2881" s="14">
        <v>3591</v>
      </c>
      <c r="H2881" s="14">
        <v>182</v>
      </c>
    </row>
    <row r="2882" spans="6:8" x14ac:dyDescent="0.45">
      <c r="F2882" s="14" t="s">
        <v>4336</v>
      </c>
      <c r="G2882" s="14">
        <v>740</v>
      </c>
      <c r="H2882" s="14">
        <v>182</v>
      </c>
    </row>
    <row r="2883" spans="6:8" x14ac:dyDescent="0.45">
      <c r="F2883" s="14" t="s">
        <v>3460</v>
      </c>
      <c r="G2883" s="14">
        <v>3592</v>
      </c>
      <c r="H2883" s="14">
        <v>182</v>
      </c>
    </row>
    <row r="2884" spans="6:8" x14ac:dyDescent="0.45">
      <c r="F2884" s="14" t="s">
        <v>3461</v>
      </c>
      <c r="G2884" s="14">
        <v>3593</v>
      </c>
      <c r="H2884" s="14">
        <v>182</v>
      </c>
    </row>
    <row r="2885" spans="6:8" x14ac:dyDescent="0.45">
      <c r="F2885" s="14" t="s">
        <v>3462</v>
      </c>
      <c r="G2885" s="14">
        <v>3594</v>
      </c>
      <c r="H2885" s="14">
        <v>182</v>
      </c>
    </row>
    <row r="2886" spans="6:8" x14ac:dyDescent="0.45">
      <c r="F2886" s="14" t="s">
        <v>3463</v>
      </c>
      <c r="G2886" s="14">
        <v>3595</v>
      </c>
      <c r="H2886" s="14">
        <v>182</v>
      </c>
    </row>
    <row r="2887" spans="6:8" x14ac:dyDescent="0.45">
      <c r="F2887" s="14" t="s">
        <v>3464</v>
      </c>
      <c r="G2887" s="14">
        <v>3596</v>
      </c>
      <c r="H2887" s="14">
        <v>182</v>
      </c>
    </row>
    <row r="2888" spans="6:8" x14ac:dyDescent="0.45">
      <c r="F2888" s="14" t="s">
        <v>3465</v>
      </c>
      <c r="G2888" s="14">
        <v>3597</v>
      </c>
      <c r="H2888" s="14">
        <v>182</v>
      </c>
    </row>
    <row r="2889" spans="6:8" x14ac:dyDescent="0.45">
      <c r="F2889" s="14" t="s">
        <v>3466</v>
      </c>
      <c r="G2889" s="14">
        <v>3598</v>
      </c>
      <c r="H2889" s="14">
        <v>182</v>
      </c>
    </row>
    <row r="2890" spans="6:8" x14ac:dyDescent="0.45">
      <c r="F2890" s="14" t="s">
        <v>3467</v>
      </c>
      <c r="G2890" s="14">
        <v>3599</v>
      </c>
      <c r="H2890" s="14">
        <v>182</v>
      </c>
    </row>
    <row r="2891" spans="6:8" x14ac:dyDescent="0.45">
      <c r="F2891" s="14" t="s">
        <v>3468</v>
      </c>
      <c r="G2891" s="14">
        <v>3600</v>
      </c>
      <c r="H2891" s="14">
        <v>182</v>
      </c>
    </row>
    <row r="2892" spans="6:8" x14ac:dyDescent="0.45">
      <c r="F2892" s="14" t="s">
        <v>3469</v>
      </c>
      <c r="G2892" s="14">
        <v>3601</v>
      </c>
      <c r="H2892" s="14">
        <v>182</v>
      </c>
    </row>
    <row r="2893" spans="6:8" x14ac:dyDescent="0.45">
      <c r="F2893" s="14" t="s">
        <v>3470</v>
      </c>
      <c r="G2893" s="14">
        <v>3602</v>
      </c>
      <c r="H2893" s="14">
        <v>182</v>
      </c>
    </row>
    <row r="2894" spans="6:8" x14ac:dyDescent="0.45">
      <c r="F2894" s="14" t="s">
        <v>3471</v>
      </c>
      <c r="G2894" s="14">
        <v>110</v>
      </c>
      <c r="H2894" s="14">
        <v>182</v>
      </c>
    </row>
    <row r="2895" spans="6:8" x14ac:dyDescent="0.45">
      <c r="F2895" s="14" t="s">
        <v>530</v>
      </c>
      <c r="G2895" s="14">
        <v>3603</v>
      </c>
      <c r="H2895" s="14">
        <v>182</v>
      </c>
    </row>
    <row r="2896" spans="6:8" x14ac:dyDescent="0.45">
      <c r="F2896" s="14" t="s">
        <v>531</v>
      </c>
      <c r="G2896" s="14">
        <v>3604</v>
      </c>
      <c r="H2896" s="14">
        <v>182</v>
      </c>
    </row>
    <row r="2897" spans="6:8" x14ac:dyDescent="0.45">
      <c r="F2897" s="14" t="s">
        <v>532</v>
      </c>
      <c r="G2897" s="14">
        <v>3605</v>
      </c>
      <c r="H2897" s="14">
        <v>182</v>
      </c>
    </row>
    <row r="2898" spans="6:8" x14ac:dyDescent="0.45">
      <c r="F2898" s="14" t="s">
        <v>533</v>
      </c>
      <c r="G2898" s="14">
        <v>3606</v>
      </c>
      <c r="H2898" s="14">
        <v>182</v>
      </c>
    </row>
    <row r="2899" spans="6:8" x14ac:dyDescent="0.45">
      <c r="F2899" s="14" t="s">
        <v>534</v>
      </c>
      <c r="G2899" s="14">
        <v>3607</v>
      </c>
      <c r="H2899" s="14">
        <v>182</v>
      </c>
    </row>
    <row r="2900" spans="6:8" x14ac:dyDescent="0.45">
      <c r="F2900" s="14" t="s">
        <v>535</v>
      </c>
      <c r="G2900" s="14">
        <v>5120</v>
      </c>
      <c r="H2900" s="14">
        <v>182</v>
      </c>
    </row>
    <row r="2901" spans="6:8" x14ac:dyDescent="0.45">
      <c r="F2901" s="14" t="s">
        <v>536</v>
      </c>
      <c r="G2901" s="14">
        <v>3608</v>
      </c>
      <c r="H2901" s="14">
        <v>182</v>
      </c>
    </row>
    <row r="2902" spans="6:8" x14ac:dyDescent="0.45">
      <c r="F2902" s="14" t="s">
        <v>537</v>
      </c>
      <c r="G2902" s="14">
        <v>3609</v>
      </c>
      <c r="H2902" s="14">
        <v>182</v>
      </c>
    </row>
    <row r="2903" spans="6:8" x14ac:dyDescent="0.45">
      <c r="F2903" s="14" t="s">
        <v>538</v>
      </c>
      <c r="G2903" s="14">
        <v>3610</v>
      </c>
      <c r="H2903" s="14">
        <v>182</v>
      </c>
    </row>
    <row r="2904" spans="6:8" x14ac:dyDescent="0.45">
      <c r="F2904" s="14" t="s">
        <v>539</v>
      </c>
      <c r="G2904" s="14">
        <v>3611</v>
      </c>
      <c r="H2904" s="14">
        <v>182</v>
      </c>
    </row>
    <row r="2905" spans="6:8" x14ac:dyDescent="0.45">
      <c r="F2905" s="14" t="s">
        <v>540</v>
      </c>
      <c r="G2905" s="14">
        <v>3612</v>
      </c>
      <c r="H2905" s="14">
        <v>182</v>
      </c>
    </row>
    <row r="2906" spans="6:8" x14ac:dyDescent="0.45">
      <c r="F2906" s="14" t="s">
        <v>541</v>
      </c>
      <c r="G2906" s="14">
        <v>3613</v>
      </c>
      <c r="H2906" s="14">
        <v>182</v>
      </c>
    </row>
    <row r="2907" spans="6:8" x14ac:dyDescent="0.45">
      <c r="F2907" s="14" t="s">
        <v>542</v>
      </c>
      <c r="G2907" s="14">
        <v>3614</v>
      </c>
      <c r="H2907" s="14">
        <v>182</v>
      </c>
    </row>
    <row r="2908" spans="6:8" x14ac:dyDescent="0.45">
      <c r="F2908" s="14" t="s">
        <v>543</v>
      </c>
      <c r="G2908" s="14">
        <v>3615</v>
      </c>
      <c r="H2908" s="14">
        <v>182</v>
      </c>
    </row>
    <row r="2909" spans="6:8" x14ac:dyDescent="0.45">
      <c r="F2909" s="14" t="s">
        <v>544</v>
      </c>
      <c r="G2909" s="14">
        <v>3616</v>
      </c>
      <c r="H2909" s="14">
        <v>182</v>
      </c>
    </row>
    <row r="2910" spans="6:8" x14ac:dyDescent="0.45">
      <c r="F2910" s="14" t="s">
        <v>545</v>
      </c>
      <c r="G2910" s="14">
        <v>3617</v>
      </c>
      <c r="H2910" s="14">
        <v>182</v>
      </c>
    </row>
    <row r="2911" spans="6:8" x14ac:dyDescent="0.45">
      <c r="F2911" s="14" t="s">
        <v>546</v>
      </c>
      <c r="G2911" s="14">
        <v>3619</v>
      </c>
      <c r="H2911" s="14">
        <v>183</v>
      </c>
    </row>
    <row r="2912" spans="6:8" x14ac:dyDescent="0.45">
      <c r="F2912" s="14" t="s">
        <v>547</v>
      </c>
      <c r="G2912" s="14">
        <v>3620</v>
      </c>
      <c r="H2912" s="14">
        <v>183</v>
      </c>
    </row>
    <row r="2913" spans="6:8" x14ac:dyDescent="0.45">
      <c r="F2913" s="14" t="s">
        <v>548</v>
      </c>
      <c r="G2913" s="14">
        <v>3621</v>
      </c>
      <c r="H2913" s="14">
        <v>183</v>
      </c>
    </row>
    <row r="2914" spans="6:8" x14ac:dyDescent="0.45">
      <c r="F2914" s="14" t="s">
        <v>549</v>
      </c>
      <c r="G2914" s="14">
        <v>3622</v>
      </c>
      <c r="H2914" s="14">
        <v>183</v>
      </c>
    </row>
    <row r="2915" spans="6:8" x14ac:dyDescent="0.45">
      <c r="F2915" s="14" t="s">
        <v>550</v>
      </c>
      <c r="G2915" s="14">
        <v>3623</v>
      </c>
      <c r="H2915" s="14">
        <v>183</v>
      </c>
    </row>
    <row r="2916" spans="6:8" x14ac:dyDescent="0.45">
      <c r="F2916" s="14" t="s">
        <v>551</v>
      </c>
      <c r="G2916" s="14">
        <v>3624</v>
      </c>
      <c r="H2916" s="14">
        <v>183</v>
      </c>
    </row>
    <row r="2917" spans="6:8" x14ac:dyDescent="0.45">
      <c r="F2917" s="14" t="s">
        <v>3512</v>
      </c>
      <c r="G2917" s="14">
        <v>3625</v>
      </c>
      <c r="H2917" s="14">
        <v>183</v>
      </c>
    </row>
    <row r="2918" spans="6:8" x14ac:dyDescent="0.45">
      <c r="F2918" s="14" t="s">
        <v>3513</v>
      </c>
      <c r="G2918" s="14">
        <v>3626</v>
      </c>
      <c r="H2918" s="14">
        <v>183</v>
      </c>
    </row>
    <row r="2919" spans="6:8" x14ac:dyDescent="0.45">
      <c r="F2919" s="14" t="s">
        <v>3514</v>
      </c>
      <c r="G2919" s="14">
        <v>3627</v>
      </c>
      <c r="H2919" s="14">
        <v>183</v>
      </c>
    </row>
    <row r="2920" spans="6:8" x14ac:dyDescent="0.45">
      <c r="F2920" s="14" t="s">
        <v>3515</v>
      </c>
      <c r="G2920" s="14">
        <v>5371</v>
      </c>
      <c r="H2920" s="14">
        <v>183</v>
      </c>
    </row>
    <row r="2921" spans="6:8" x14ac:dyDescent="0.45">
      <c r="F2921" s="14" t="s">
        <v>3516</v>
      </c>
      <c r="G2921" s="14">
        <v>3628</v>
      </c>
      <c r="H2921" s="14">
        <v>183</v>
      </c>
    </row>
    <row r="2922" spans="6:8" x14ac:dyDescent="0.45">
      <c r="F2922" s="14" t="s">
        <v>1219</v>
      </c>
      <c r="G2922" s="14">
        <v>741</v>
      </c>
      <c r="H2922" s="14">
        <v>183</v>
      </c>
    </row>
    <row r="2923" spans="6:8" x14ac:dyDescent="0.45">
      <c r="F2923" s="14" t="s">
        <v>3517</v>
      </c>
      <c r="G2923" s="14">
        <v>5372</v>
      </c>
      <c r="H2923" s="14">
        <v>183</v>
      </c>
    </row>
    <row r="2924" spans="6:8" x14ac:dyDescent="0.45">
      <c r="F2924" s="14" t="s">
        <v>3518</v>
      </c>
      <c r="G2924" s="14">
        <v>3700</v>
      </c>
      <c r="H2924" s="14">
        <v>185</v>
      </c>
    </row>
    <row r="2925" spans="6:8" x14ac:dyDescent="0.45">
      <c r="F2925" s="14" t="s">
        <v>4227</v>
      </c>
      <c r="G2925" s="14">
        <v>3701</v>
      </c>
      <c r="H2925" s="14">
        <v>185</v>
      </c>
    </row>
    <row r="2926" spans="6:8" x14ac:dyDescent="0.45">
      <c r="F2926" s="14" t="s">
        <v>3519</v>
      </c>
      <c r="G2926" s="14">
        <v>3702</v>
      </c>
      <c r="H2926" s="14">
        <v>185</v>
      </c>
    </row>
    <row r="2927" spans="6:8" x14ac:dyDescent="0.45">
      <c r="F2927" s="14" t="s">
        <v>3520</v>
      </c>
      <c r="G2927" s="14">
        <v>3643</v>
      </c>
      <c r="H2927" s="14">
        <v>186</v>
      </c>
    </row>
    <row r="2928" spans="6:8" x14ac:dyDescent="0.45">
      <c r="F2928" s="14" t="s">
        <v>3521</v>
      </c>
      <c r="G2928" s="14">
        <v>3644</v>
      </c>
      <c r="H2928" s="14">
        <v>186</v>
      </c>
    </row>
    <row r="2929" spans="6:8" x14ac:dyDescent="0.45">
      <c r="F2929" s="14" t="s">
        <v>3522</v>
      </c>
      <c r="G2929" s="14">
        <v>3645</v>
      </c>
      <c r="H2929" s="14">
        <v>186</v>
      </c>
    </row>
    <row r="2930" spans="6:8" x14ac:dyDescent="0.45">
      <c r="F2930" s="14" t="s">
        <v>3523</v>
      </c>
      <c r="G2930" s="14">
        <v>3646</v>
      </c>
      <c r="H2930" s="14">
        <v>186</v>
      </c>
    </row>
    <row r="2931" spans="6:8" x14ac:dyDescent="0.45">
      <c r="F2931" s="14" t="s">
        <v>3524</v>
      </c>
      <c r="G2931" s="14">
        <v>3647</v>
      </c>
      <c r="H2931" s="14">
        <v>186</v>
      </c>
    </row>
    <row r="2932" spans="6:8" x14ac:dyDescent="0.45">
      <c r="F2932" s="14" t="s">
        <v>3525</v>
      </c>
      <c r="G2932" s="14">
        <v>3648</v>
      </c>
      <c r="H2932" s="14">
        <v>186</v>
      </c>
    </row>
    <row r="2933" spans="6:8" x14ac:dyDescent="0.45">
      <c r="F2933" s="14" t="s">
        <v>3526</v>
      </c>
      <c r="G2933" s="14">
        <v>3649</v>
      </c>
      <c r="H2933" s="14">
        <v>186</v>
      </c>
    </row>
    <row r="2934" spans="6:8" x14ac:dyDescent="0.45">
      <c r="F2934" s="14" t="s">
        <v>1159</v>
      </c>
      <c r="G2934" s="14">
        <v>743</v>
      </c>
      <c r="H2934" s="14">
        <v>186</v>
      </c>
    </row>
    <row r="2935" spans="6:8" x14ac:dyDescent="0.45">
      <c r="F2935" s="14" t="s">
        <v>3527</v>
      </c>
      <c r="G2935" s="14">
        <v>3650</v>
      </c>
      <c r="H2935" s="14">
        <v>186</v>
      </c>
    </row>
    <row r="2936" spans="6:8" x14ac:dyDescent="0.45">
      <c r="F2936" s="14" t="s">
        <v>3528</v>
      </c>
      <c r="G2936" s="14">
        <v>3651</v>
      </c>
      <c r="H2936" s="14">
        <v>186</v>
      </c>
    </row>
    <row r="2937" spans="6:8" x14ac:dyDescent="0.45">
      <c r="F2937" s="14" t="s">
        <v>525</v>
      </c>
      <c r="G2937" s="14">
        <v>3652</v>
      </c>
      <c r="H2937" s="14">
        <v>186</v>
      </c>
    </row>
    <row r="2938" spans="6:8" x14ac:dyDescent="0.45">
      <c r="F2938" s="14" t="s">
        <v>526</v>
      </c>
      <c r="G2938" s="14">
        <v>3653</v>
      </c>
      <c r="H2938" s="14">
        <v>186</v>
      </c>
    </row>
    <row r="2939" spans="6:8" x14ac:dyDescent="0.45">
      <c r="F2939" s="14" t="s">
        <v>527</v>
      </c>
      <c r="G2939" s="14">
        <v>3654</v>
      </c>
      <c r="H2939" s="14">
        <v>186</v>
      </c>
    </row>
    <row r="2940" spans="6:8" x14ac:dyDescent="0.45">
      <c r="F2940" s="14" t="s">
        <v>528</v>
      </c>
      <c r="G2940" s="14">
        <v>3655</v>
      </c>
      <c r="H2940" s="14">
        <v>186</v>
      </c>
    </row>
    <row r="2941" spans="6:8" x14ac:dyDescent="0.45">
      <c r="F2941" s="14" t="s">
        <v>529</v>
      </c>
      <c r="G2941" s="14">
        <v>3656</v>
      </c>
      <c r="H2941" s="14">
        <v>186</v>
      </c>
    </row>
    <row r="2942" spans="6:8" x14ac:dyDescent="0.45">
      <c r="F2942" s="14" t="s">
        <v>3396</v>
      </c>
      <c r="G2942" s="14">
        <v>3942</v>
      </c>
      <c r="H2942" s="14">
        <v>187</v>
      </c>
    </row>
    <row r="2943" spans="6:8" x14ac:dyDescent="0.45">
      <c r="F2943" s="14" t="s">
        <v>3397</v>
      </c>
      <c r="G2943" s="14">
        <v>3944</v>
      </c>
      <c r="H2943" s="14">
        <v>187</v>
      </c>
    </row>
    <row r="2944" spans="6:8" x14ac:dyDescent="0.45">
      <c r="F2944" s="14" t="s">
        <v>3398</v>
      </c>
      <c r="G2944" s="14">
        <v>3945</v>
      </c>
      <c r="H2944" s="14">
        <v>187</v>
      </c>
    </row>
    <row r="2945" spans="6:8" x14ac:dyDescent="0.45">
      <c r="F2945" s="14" t="s">
        <v>1965</v>
      </c>
      <c r="G2945" s="14">
        <v>3943</v>
      </c>
      <c r="H2945" s="14">
        <v>187</v>
      </c>
    </row>
    <row r="2946" spans="6:8" x14ac:dyDescent="0.45">
      <c r="F2946" s="14" t="s">
        <v>3399</v>
      </c>
      <c r="G2946" s="14">
        <v>3946</v>
      </c>
      <c r="H2946" s="14">
        <v>187</v>
      </c>
    </row>
    <row r="2947" spans="6:8" x14ac:dyDescent="0.45">
      <c r="F2947" s="14" t="s">
        <v>3400</v>
      </c>
      <c r="G2947" s="14">
        <v>3947</v>
      </c>
      <c r="H2947" s="14">
        <v>187</v>
      </c>
    </row>
    <row r="2948" spans="6:8" x14ac:dyDescent="0.45">
      <c r="F2948" s="14" t="s">
        <v>3401</v>
      </c>
      <c r="G2948" s="14">
        <v>3948</v>
      </c>
      <c r="H2948" s="14">
        <v>187</v>
      </c>
    </row>
    <row r="2949" spans="6:8" x14ac:dyDescent="0.45">
      <c r="F2949" s="14" t="s">
        <v>3402</v>
      </c>
      <c r="G2949" s="14">
        <v>3949</v>
      </c>
      <c r="H2949" s="14">
        <v>187</v>
      </c>
    </row>
    <row r="2950" spans="6:8" x14ac:dyDescent="0.45">
      <c r="F2950" s="14" t="s">
        <v>3403</v>
      </c>
      <c r="G2950" s="14">
        <v>3952</v>
      </c>
      <c r="H2950" s="14">
        <v>187</v>
      </c>
    </row>
    <row r="2951" spans="6:8" x14ac:dyDescent="0.45">
      <c r="F2951" s="14" t="s">
        <v>1160</v>
      </c>
      <c r="G2951" s="14">
        <v>744</v>
      </c>
      <c r="H2951" s="14">
        <v>187</v>
      </c>
    </row>
    <row r="2952" spans="6:8" x14ac:dyDescent="0.45">
      <c r="F2952" s="14" t="s">
        <v>3404</v>
      </c>
      <c r="G2952" s="14">
        <v>3950</v>
      </c>
      <c r="H2952" s="14">
        <v>187</v>
      </c>
    </row>
    <row r="2953" spans="6:8" x14ac:dyDescent="0.45">
      <c r="F2953" s="14" t="s">
        <v>3405</v>
      </c>
      <c r="G2953" s="14">
        <v>3951</v>
      </c>
      <c r="H2953" s="14">
        <v>187</v>
      </c>
    </row>
    <row r="2954" spans="6:8" x14ac:dyDescent="0.45">
      <c r="F2954" s="14" t="s">
        <v>4228</v>
      </c>
      <c r="G2954" s="14">
        <v>745</v>
      </c>
      <c r="H2954" s="14">
        <v>189</v>
      </c>
    </row>
    <row r="2955" spans="6:8" x14ac:dyDescent="0.45">
      <c r="F2955" s="14" t="s">
        <v>3198</v>
      </c>
      <c r="G2955" s="14">
        <v>4520</v>
      </c>
      <c r="H2955" s="14">
        <v>190</v>
      </c>
    </row>
    <row r="2956" spans="6:8" x14ac:dyDescent="0.45">
      <c r="F2956" s="14" t="s">
        <v>3406</v>
      </c>
      <c r="G2956" s="14">
        <v>4525</v>
      </c>
      <c r="H2956" s="14">
        <v>190</v>
      </c>
    </row>
    <row r="2957" spans="6:8" x14ac:dyDescent="0.45">
      <c r="F2957" s="14" t="s">
        <v>4445</v>
      </c>
      <c r="G2957" s="14">
        <v>4521</v>
      </c>
      <c r="H2957" s="14">
        <v>190</v>
      </c>
    </row>
    <row r="2958" spans="6:8" x14ac:dyDescent="0.45">
      <c r="F2958" s="14" t="s">
        <v>2237</v>
      </c>
      <c r="G2958" s="14">
        <v>4522</v>
      </c>
      <c r="H2958" s="14">
        <v>190</v>
      </c>
    </row>
    <row r="2959" spans="6:8" x14ac:dyDescent="0.45">
      <c r="F2959" s="14" t="s">
        <v>4403</v>
      </c>
      <c r="G2959" s="14">
        <v>4523</v>
      </c>
      <c r="H2959" s="14">
        <v>190</v>
      </c>
    </row>
    <row r="2960" spans="6:8" x14ac:dyDescent="0.45">
      <c r="F2960" s="14" t="s">
        <v>2241</v>
      </c>
      <c r="G2960" s="14">
        <v>4524</v>
      </c>
      <c r="H2960" s="14">
        <v>190</v>
      </c>
    </row>
    <row r="2961" spans="6:8" x14ac:dyDescent="0.45">
      <c r="F2961" s="14" t="s">
        <v>4164</v>
      </c>
      <c r="G2961" s="14">
        <v>746</v>
      </c>
      <c r="H2961" s="14">
        <v>190</v>
      </c>
    </row>
    <row r="2962" spans="6:8" x14ac:dyDescent="0.45">
      <c r="F2962" s="14" t="s">
        <v>3407</v>
      </c>
      <c r="G2962" s="14">
        <v>4648</v>
      </c>
      <c r="H2962" s="14">
        <v>191</v>
      </c>
    </row>
    <row r="2963" spans="6:8" x14ac:dyDescent="0.45">
      <c r="F2963" s="14" t="s">
        <v>3408</v>
      </c>
      <c r="G2963" s="14">
        <v>4649</v>
      </c>
      <c r="H2963" s="14">
        <v>191</v>
      </c>
    </row>
    <row r="2964" spans="6:8" x14ac:dyDescent="0.45">
      <c r="F2964" s="14" t="s">
        <v>3409</v>
      </c>
      <c r="G2964" s="14">
        <v>4650</v>
      </c>
      <c r="H2964" s="14">
        <v>191</v>
      </c>
    </row>
    <row r="2965" spans="6:8" x14ac:dyDescent="0.45">
      <c r="F2965" s="14" t="s">
        <v>3410</v>
      </c>
      <c r="G2965" s="14">
        <v>4651</v>
      </c>
      <c r="H2965" s="14">
        <v>191</v>
      </c>
    </row>
    <row r="2966" spans="6:8" x14ac:dyDescent="0.45">
      <c r="F2966" s="14" t="s">
        <v>3411</v>
      </c>
      <c r="G2966" s="14">
        <v>4652</v>
      </c>
      <c r="H2966" s="14">
        <v>191</v>
      </c>
    </row>
    <row r="2967" spans="6:8" x14ac:dyDescent="0.45">
      <c r="F2967" s="14" t="s">
        <v>3412</v>
      </c>
      <c r="G2967" s="14">
        <v>4654</v>
      </c>
      <c r="H2967" s="14">
        <v>191</v>
      </c>
    </row>
    <row r="2968" spans="6:8" x14ac:dyDescent="0.45">
      <c r="F2968" s="14" t="s">
        <v>3413</v>
      </c>
      <c r="G2968" s="14">
        <v>4655</v>
      </c>
      <c r="H2968" s="14">
        <v>191</v>
      </c>
    </row>
    <row r="2969" spans="6:8" x14ac:dyDescent="0.45">
      <c r="F2969" s="14" t="s">
        <v>4165</v>
      </c>
      <c r="G2969" s="14">
        <v>747</v>
      </c>
      <c r="H2969" s="14">
        <v>191</v>
      </c>
    </row>
    <row r="2970" spans="6:8" x14ac:dyDescent="0.45">
      <c r="F2970" s="14" t="s">
        <v>3414</v>
      </c>
      <c r="G2970" s="14">
        <v>4656</v>
      </c>
      <c r="H2970" s="14">
        <v>191</v>
      </c>
    </row>
    <row r="2971" spans="6:8" x14ac:dyDescent="0.45">
      <c r="F2971" s="14" t="s">
        <v>3415</v>
      </c>
      <c r="G2971" s="14">
        <v>4657</v>
      </c>
      <c r="H2971" s="14">
        <v>191</v>
      </c>
    </row>
    <row r="2972" spans="6:8" x14ac:dyDescent="0.45">
      <c r="F2972" s="14" t="s">
        <v>3416</v>
      </c>
      <c r="G2972" s="14">
        <v>4653</v>
      </c>
      <c r="H2972" s="14">
        <v>191</v>
      </c>
    </row>
    <row r="2973" spans="6:8" x14ac:dyDescent="0.45">
      <c r="F2973" s="14" t="s">
        <v>3417</v>
      </c>
      <c r="G2973" s="14">
        <v>4658</v>
      </c>
      <c r="H2973" s="14">
        <v>191</v>
      </c>
    </row>
    <row r="2974" spans="6:8" x14ac:dyDescent="0.45">
      <c r="F2974" s="14" t="s">
        <v>3418</v>
      </c>
      <c r="G2974" s="14">
        <v>3854</v>
      </c>
      <c r="H2974" s="14">
        <v>192</v>
      </c>
    </row>
    <row r="2975" spans="6:8" x14ac:dyDescent="0.45">
      <c r="F2975" s="14" t="s">
        <v>3419</v>
      </c>
      <c r="G2975" s="14">
        <v>3859</v>
      </c>
      <c r="H2975" s="14">
        <v>192</v>
      </c>
    </row>
    <row r="2976" spans="6:8" x14ac:dyDescent="0.45">
      <c r="F2976" s="14" t="s">
        <v>3420</v>
      </c>
      <c r="G2976" s="14">
        <v>3855</v>
      </c>
      <c r="H2976" s="14">
        <v>192</v>
      </c>
    </row>
    <row r="2977" spans="6:8" x14ac:dyDescent="0.45">
      <c r="F2977" s="14" t="s">
        <v>3421</v>
      </c>
      <c r="G2977" s="14">
        <v>3856</v>
      </c>
      <c r="H2977" s="14">
        <v>192</v>
      </c>
    </row>
    <row r="2978" spans="6:8" x14ac:dyDescent="0.45">
      <c r="F2978" s="14" t="s">
        <v>3422</v>
      </c>
      <c r="G2978" s="14">
        <v>3857</v>
      </c>
      <c r="H2978" s="14">
        <v>192</v>
      </c>
    </row>
    <row r="2979" spans="6:8" x14ac:dyDescent="0.45">
      <c r="F2979" s="14" t="s">
        <v>3423</v>
      </c>
      <c r="G2979" s="14">
        <v>3858</v>
      </c>
      <c r="H2979" s="14">
        <v>192</v>
      </c>
    </row>
    <row r="2980" spans="6:8" x14ac:dyDescent="0.45">
      <c r="F2980" s="14" t="s">
        <v>3424</v>
      </c>
      <c r="G2980" s="14">
        <v>3861</v>
      </c>
      <c r="H2980" s="14">
        <v>192</v>
      </c>
    </row>
    <row r="2981" spans="6:8" x14ac:dyDescent="0.45">
      <c r="F2981" s="14" t="s">
        <v>4166</v>
      </c>
      <c r="G2981" s="14">
        <v>3860</v>
      </c>
      <c r="H2981" s="14">
        <v>192</v>
      </c>
    </row>
    <row r="2982" spans="6:8" x14ac:dyDescent="0.45">
      <c r="F2982" s="14" t="s">
        <v>3425</v>
      </c>
      <c r="G2982" s="14">
        <v>3862</v>
      </c>
      <c r="H2982" s="14">
        <v>192</v>
      </c>
    </row>
    <row r="2983" spans="6:8" x14ac:dyDescent="0.45">
      <c r="F2983" s="14" t="s">
        <v>3426</v>
      </c>
      <c r="G2983" s="14">
        <v>4167</v>
      </c>
      <c r="H2983" s="14">
        <v>193</v>
      </c>
    </row>
    <row r="2984" spans="6:8" x14ac:dyDescent="0.45">
      <c r="F2984" s="14" t="s">
        <v>3427</v>
      </c>
      <c r="G2984" s="14">
        <v>4168</v>
      </c>
      <c r="H2984" s="14">
        <v>193</v>
      </c>
    </row>
    <row r="2985" spans="6:8" x14ac:dyDescent="0.45">
      <c r="F2985" s="14" t="s">
        <v>3428</v>
      </c>
      <c r="G2985" s="14">
        <v>3629</v>
      </c>
      <c r="H2985" s="14">
        <v>194</v>
      </c>
    </row>
    <row r="2986" spans="6:8" x14ac:dyDescent="0.45">
      <c r="F2986" s="14" t="s">
        <v>3429</v>
      </c>
      <c r="G2986" s="14">
        <v>3637</v>
      </c>
      <c r="H2986" s="14">
        <v>194</v>
      </c>
    </row>
    <row r="2987" spans="6:8" x14ac:dyDescent="0.45">
      <c r="F2987" s="14" t="s">
        <v>3430</v>
      </c>
      <c r="G2987" s="14">
        <v>3641</v>
      </c>
      <c r="H2987" s="14">
        <v>194</v>
      </c>
    </row>
    <row r="2988" spans="6:8" x14ac:dyDescent="0.45">
      <c r="F2988" s="14" t="s">
        <v>3431</v>
      </c>
      <c r="G2988" s="14">
        <v>3630</v>
      </c>
      <c r="H2988" s="14">
        <v>194</v>
      </c>
    </row>
    <row r="2989" spans="6:8" x14ac:dyDescent="0.45">
      <c r="F2989" s="14" t="s">
        <v>3432</v>
      </c>
      <c r="G2989" s="14">
        <v>3632</v>
      </c>
      <c r="H2989" s="14">
        <v>194</v>
      </c>
    </row>
    <row r="2990" spans="6:8" x14ac:dyDescent="0.45">
      <c r="F2990" s="14" t="s">
        <v>552</v>
      </c>
      <c r="G2990" s="14">
        <v>3633</v>
      </c>
      <c r="H2990" s="14">
        <v>194</v>
      </c>
    </row>
    <row r="2991" spans="6:8" x14ac:dyDescent="0.45">
      <c r="F2991" s="14" t="s">
        <v>2374</v>
      </c>
      <c r="G2991" s="14">
        <v>3631</v>
      </c>
      <c r="H2991" s="14">
        <v>194</v>
      </c>
    </row>
    <row r="2992" spans="6:8" x14ac:dyDescent="0.45">
      <c r="F2992" s="14" t="s">
        <v>553</v>
      </c>
      <c r="G2992" s="14">
        <v>3634</v>
      </c>
      <c r="H2992" s="14">
        <v>194</v>
      </c>
    </row>
    <row r="2993" spans="6:8" x14ac:dyDescent="0.45">
      <c r="F2993" s="14" t="s">
        <v>554</v>
      </c>
      <c r="G2993" s="14">
        <v>3635</v>
      </c>
      <c r="H2993" s="14">
        <v>194</v>
      </c>
    </row>
    <row r="2994" spans="6:8" x14ac:dyDescent="0.45">
      <c r="F2994" s="14" t="s">
        <v>555</v>
      </c>
      <c r="G2994" s="14">
        <v>3639</v>
      </c>
      <c r="H2994" s="14">
        <v>194</v>
      </c>
    </row>
    <row r="2995" spans="6:8" x14ac:dyDescent="0.45">
      <c r="F2995" s="14" t="s">
        <v>556</v>
      </c>
      <c r="G2995" s="14">
        <v>3636</v>
      </c>
      <c r="H2995" s="14">
        <v>194</v>
      </c>
    </row>
    <row r="2996" spans="6:8" x14ac:dyDescent="0.45">
      <c r="F2996" s="14" t="s">
        <v>3529</v>
      </c>
      <c r="G2996" s="14">
        <v>3638</v>
      </c>
      <c r="H2996" s="14">
        <v>194</v>
      </c>
    </row>
    <row r="2997" spans="6:8" x14ac:dyDescent="0.45">
      <c r="F2997" s="14" t="s">
        <v>4167</v>
      </c>
      <c r="G2997" s="14">
        <v>750</v>
      </c>
      <c r="H2997" s="14">
        <v>194</v>
      </c>
    </row>
    <row r="2998" spans="6:8" x14ac:dyDescent="0.45">
      <c r="F2998" s="14" t="s">
        <v>3530</v>
      </c>
      <c r="G2998" s="14">
        <v>3640</v>
      </c>
      <c r="H2998" s="14">
        <v>194</v>
      </c>
    </row>
    <row r="2999" spans="6:8" x14ac:dyDescent="0.45">
      <c r="F2999" s="14" t="s">
        <v>3531</v>
      </c>
      <c r="G2999" s="14">
        <v>3690</v>
      </c>
      <c r="H2999" s="14">
        <v>195</v>
      </c>
    </row>
    <row r="3000" spans="6:8" x14ac:dyDescent="0.45">
      <c r="F3000" s="14" t="s">
        <v>3532</v>
      </c>
      <c r="G3000" s="14">
        <v>3691</v>
      </c>
      <c r="H3000" s="14">
        <v>195</v>
      </c>
    </row>
    <row r="3001" spans="6:8" x14ac:dyDescent="0.45">
      <c r="F3001" s="14" t="s">
        <v>3533</v>
      </c>
      <c r="G3001" s="14">
        <v>3696</v>
      </c>
      <c r="H3001" s="14">
        <v>195</v>
      </c>
    </row>
    <row r="3002" spans="6:8" x14ac:dyDescent="0.45">
      <c r="F3002" s="14" t="s">
        <v>3534</v>
      </c>
      <c r="G3002" s="14">
        <v>3697</v>
      </c>
      <c r="H3002" s="14">
        <v>195</v>
      </c>
    </row>
    <row r="3003" spans="6:8" x14ac:dyDescent="0.45">
      <c r="F3003" s="14" t="s">
        <v>3535</v>
      </c>
      <c r="G3003" s="14">
        <v>3698</v>
      </c>
      <c r="H3003" s="14">
        <v>195</v>
      </c>
    </row>
    <row r="3004" spans="6:8" x14ac:dyDescent="0.45">
      <c r="F3004" s="14" t="s">
        <v>3536</v>
      </c>
      <c r="G3004" s="14">
        <v>3695</v>
      </c>
      <c r="H3004" s="14">
        <v>195</v>
      </c>
    </row>
    <row r="3005" spans="6:8" x14ac:dyDescent="0.45">
      <c r="F3005" s="14" t="s">
        <v>1578</v>
      </c>
      <c r="G3005" s="14">
        <v>3692</v>
      </c>
      <c r="H3005" s="14">
        <v>195</v>
      </c>
    </row>
    <row r="3006" spans="6:8" x14ac:dyDescent="0.45">
      <c r="F3006" s="14" t="s">
        <v>4168</v>
      </c>
      <c r="G3006" s="14">
        <v>751</v>
      </c>
      <c r="H3006" s="14">
        <v>195</v>
      </c>
    </row>
    <row r="3007" spans="6:8" x14ac:dyDescent="0.45">
      <c r="F3007" s="14" t="s">
        <v>3537</v>
      </c>
      <c r="G3007" s="14">
        <v>3693</v>
      </c>
      <c r="H3007" s="14">
        <v>195</v>
      </c>
    </row>
    <row r="3008" spans="6:8" x14ac:dyDescent="0.45">
      <c r="F3008" s="14" t="s">
        <v>3538</v>
      </c>
      <c r="G3008" s="14">
        <v>3694</v>
      </c>
      <c r="H3008" s="14">
        <v>195</v>
      </c>
    </row>
    <row r="3009" spans="6:8" x14ac:dyDescent="0.45">
      <c r="F3009" s="14" t="s">
        <v>3539</v>
      </c>
      <c r="G3009" s="14">
        <v>3699</v>
      </c>
      <c r="H3009" s="14">
        <v>195</v>
      </c>
    </row>
    <row r="3010" spans="6:8" x14ac:dyDescent="0.45">
      <c r="F3010" s="14" t="s">
        <v>1173</v>
      </c>
      <c r="G3010" s="14">
        <v>752</v>
      </c>
      <c r="H3010" s="14">
        <v>196</v>
      </c>
    </row>
    <row r="3011" spans="6:8" x14ac:dyDescent="0.45">
      <c r="F3011" s="14" t="s">
        <v>1453</v>
      </c>
      <c r="G3011" s="14">
        <v>753</v>
      </c>
      <c r="H3011" s="14">
        <v>267</v>
      </c>
    </row>
    <row r="3012" spans="6:8" x14ac:dyDescent="0.45">
      <c r="F3012" s="14" t="s">
        <v>3540</v>
      </c>
      <c r="G3012" s="14">
        <v>3657</v>
      </c>
      <c r="H3012" s="14">
        <v>197</v>
      </c>
    </row>
    <row r="3013" spans="6:8" x14ac:dyDescent="0.45">
      <c r="F3013" s="14" t="s">
        <v>3541</v>
      </c>
      <c r="G3013" s="14">
        <v>3658</v>
      </c>
      <c r="H3013" s="14">
        <v>197</v>
      </c>
    </row>
    <row r="3014" spans="6:8" x14ac:dyDescent="0.45">
      <c r="F3014" s="14" t="s">
        <v>3542</v>
      </c>
      <c r="G3014" s="14">
        <v>3659</v>
      </c>
      <c r="H3014" s="14">
        <v>197</v>
      </c>
    </row>
    <row r="3015" spans="6:8" x14ac:dyDescent="0.45">
      <c r="F3015" s="14" t="s">
        <v>3543</v>
      </c>
      <c r="G3015" s="14">
        <v>3660</v>
      </c>
      <c r="H3015" s="14">
        <v>197</v>
      </c>
    </row>
    <row r="3016" spans="6:8" x14ac:dyDescent="0.45">
      <c r="F3016" s="14" t="s">
        <v>3544</v>
      </c>
      <c r="G3016" s="14">
        <v>3661</v>
      </c>
      <c r="H3016" s="14">
        <v>197</v>
      </c>
    </row>
    <row r="3017" spans="6:8" x14ac:dyDescent="0.45">
      <c r="F3017" s="14" t="s">
        <v>3545</v>
      </c>
      <c r="G3017" s="14">
        <v>3662</v>
      </c>
      <c r="H3017" s="14">
        <v>197</v>
      </c>
    </row>
    <row r="3018" spans="6:8" x14ac:dyDescent="0.45">
      <c r="F3018" s="14" t="s">
        <v>3546</v>
      </c>
      <c r="G3018" s="14">
        <v>3663</v>
      </c>
      <c r="H3018" s="14">
        <v>197</v>
      </c>
    </row>
    <row r="3019" spans="6:8" x14ac:dyDescent="0.45">
      <c r="F3019" s="14" t="s">
        <v>557</v>
      </c>
      <c r="G3019" s="14">
        <v>3664</v>
      </c>
      <c r="H3019" s="14">
        <v>197</v>
      </c>
    </row>
    <row r="3020" spans="6:8" x14ac:dyDescent="0.45">
      <c r="F3020" s="14" t="s">
        <v>558</v>
      </c>
      <c r="G3020" s="14">
        <v>3665</v>
      </c>
      <c r="H3020" s="14">
        <v>197</v>
      </c>
    </row>
    <row r="3021" spans="6:8" x14ac:dyDescent="0.45">
      <c r="F3021" s="14" t="s">
        <v>559</v>
      </c>
      <c r="G3021" s="14">
        <v>3666</v>
      </c>
      <c r="H3021" s="14">
        <v>197</v>
      </c>
    </row>
    <row r="3022" spans="6:8" x14ac:dyDescent="0.45">
      <c r="F3022" s="14" t="s">
        <v>560</v>
      </c>
      <c r="G3022" s="14">
        <v>3667</v>
      </c>
      <c r="H3022" s="14">
        <v>197</v>
      </c>
    </row>
    <row r="3023" spans="6:8" x14ac:dyDescent="0.45">
      <c r="F3023" s="14" t="s">
        <v>561</v>
      </c>
      <c r="G3023" s="14">
        <v>3668</v>
      </c>
      <c r="H3023" s="14">
        <v>197</v>
      </c>
    </row>
    <row r="3024" spans="6:8" x14ac:dyDescent="0.45">
      <c r="F3024" s="14" t="s">
        <v>562</v>
      </c>
      <c r="G3024" s="14">
        <v>3669</v>
      </c>
      <c r="H3024" s="14">
        <v>197</v>
      </c>
    </row>
    <row r="3025" spans="6:8" x14ac:dyDescent="0.45">
      <c r="F3025" s="14" t="s">
        <v>563</v>
      </c>
      <c r="G3025" s="14">
        <v>3670</v>
      </c>
      <c r="H3025" s="14">
        <v>197</v>
      </c>
    </row>
    <row r="3026" spans="6:8" x14ac:dyDescent="0.45">
      <c r="F3026" s="14" t="s">
        <v>564</v>
      </c>
      <c r="G3026" s="14">
        <v>3671</v>
      </c>
      <c r="H3026" s="14">
        <v>197</v>
      </c>
    </row>
    <row r="3027" spans="6:8" x14ac:dyDescent="0.45">
      <c r="F3027" s="14" t="s">
        <v>565</v>
      </c>
      <c r="G3027" s="14">
        <v>3672</v>
      </c>
      <c r="H3027" s="14">
        <v>197</v>
      </c>
    </row>
    <row r="3028" spans="6:8" x14ac:dyDescent="0.45">
      <c r="F3028" s="14" t="s">
        <v>566</v>
      </c>
      <c r="G3028" s="14">
        <v>3673</v>
      </c>
      <c r="H3028" s="14">
        <v>197</v>
      </c>
    </row>
    <row r="3029" spans="6:8" x14ac:dyDescent="0.45">
      <c r="F3029" s="14" t="s">
        <v>567</v>
      </c>
      <c r="G3029" s="14">
        <v>3674</v>
      </c>
      <c r="H3029" s="14">
        <v>197</v>
      </c>
    </row>
    <row r="3030" spans="6:8" x14ac:dyDescent="0.45">
      <c r="F3030" s="14" t="s">
        <v>568</v>
      </c>
      <c r="G3030" s="14">
        <v>3675</v>
      </c>
      <c r="H3030" s="14">
        <v>197</v>
      </c>
    </row>
    <row r="3031" spans="6:8" x14ac:dyDescent="0.45">
      <c r="F3031" s="14" t="s">
        <v>569</v>
      </c>
      <c r="G3031" s="14">
        <v>3676</v>
      </c>
      <c r="H3031" s="14">
        <v>197</v>
      </c>
    </row>
    <row r="3032" spans="6:8" x14ac:dyDescent="0.45">
      <c r="F3032" s="14" t="s">
        <v>570</v>
      </c>
      <c r="G3032" s="14">
        <v>3677</v>
      </c>
      <c r="H3032" s="14">
        <v>197</v>
      </c>
    </row>
    <row r="3033" spans="6:8" x14ac:dyDescent="0.45">
      <c r="F3033" s="14" t="s">
        <v>1174</v>
      </c>
      <c r="G3033" s="14">
        <v>754</v>
      </c>
      <c r="H3033" s="14">
        <v>197</v>
      </c>
    </row>
    <row r="3034" spans="6:8" x14ac:dyDescent="0.45">
      <c r="F3034" s="14" t="s">
        <v>571</v>
      </c>
      <c r="G3034" s="14">
        <v>3678</v>
      </c>
      <c r="H3034" s="14">
        <v>197</v>
      </c>
    </row>
    <row r="3035" spans="6:8" x14ac:dyDescent="0.45">
      <c r="F3035" s="14" t="s">
        <v>1850</v>
      </c>
      <c r="G3035" s="14">
        <v>3850</v>
      </c>
      <c r="H3035" s="14">
        <v>198</v>
      </c>
    </row>
    <row r="3036" spans="6:8" x14ac:dyDescent="0.45">
      <c r="F3036" s="14" t="s">
        <v>2399</v>
      </c>
      <c r="G3036" s="14">
        <v>3851</v>
      </c>
      <c r="H3036" s="14">
        <v>198</v>
      </c>
    </row>
    <row r="3037" spans="6:8" x14ac:dyDescent="0.45">
      <c r="F3037" s="14" t="s">
        <v>1175</v>
      </c>
      <c r="G3037" s="14">
        <v>755</v>
      </c>
      <c r="H3037" s="14">
        <v>198</v>
      </c>
    </row>
    <row r="3038" spans="6:8" x14ac:dyDescent="0.45">
      <c r="F3038" s="14" t="s">
        <v>4502</v>
      </c>
      <c r="G3038" s="14">
        <v>3852</v>
      </c>
      <c r="H3038" s="14">
        <v>198</v>
      </c>
    </row>
    <row r="3039" spans="6:8" x14ac:dyDescent="0.45">
      <c r="F3039" s="14" t="s">
        <v>572</v>
      </c>
      <c r="G3039" s="14">
        <v>3853</v>
      </c>
      <c r="H3039" s="14">
        <v>198</v>
      </c>
    </row>
    <row r="3040" spans="6:8" x14ac:dyDescent="0.45">
      <c r="F3040" s="14" t="s">
        <v>1176</v>
      </c>
      <c r="G3040" s="14">
        <v>756</v>
      </c>
      <c r="H3040" s="14">
        <v>199</v>
      </c>
    </row>
    <row r="3041" spans="6:8" x14ac:dyDescent="0.45">
      <c r="F3041" s="14" t="s">
        <v>573</v>
      </c>
      <c r="G3041" s="14">
        <v>2588</v>
      </c>
      <c r="H3041" s="14">
        <v>200</v>
      </c>
    </row>
    <row r="3042" spans="6:8" x14ac:dyDescent="0.45">
      <c r="F3042" s="14" t="s">
        <v>574</v>
      </c>
      <c r="G3042" s="14">
        <v>2589</v>
      </c>
      <c r="H3042" s="14">
        <v>200</v>
      </c>
    </row>
    <row r="3043" spans="6:8" x14ac:dyDescent="0.45">
      <c r="F3043" s="14" t="s">
        <v>575</v>
      </c>
      <c r="G3043" s="14">
        <v>2590</v>
      </c>
      <c r="H3043" s="14">
        <v>200</v>
      </c>
    </row>
    <row r="3044" spans="6:8" x14ac:dyDescent="0.45">
      <c r="F3044" s="14" t="s">
        <v>576</v>
      </c>
      <c r="G3044" s="14">
        <v>2591</v>
      </c>
      <c r="H3044" s="14">
        <v>200</v>
      </c>
    </row>
    <row r="3045" spans="6:8" x14ac:dyDescent="0.45">
      <c r="F3045" s="14" t="s">
        <v>577</v>
      </c>
      <c r="G3045" s="14">
        <v>2592</v>
      </c>
      <c r="H3045" s="14">
        <v>200</v>
      </c>
    </row>
    <row r="3046" spans="6:8" x14ac:dyDescent="0.45">
      <c r="F3046" s="14" t="s">
        <v>1177</v>
      </c>
      <c r="G3046" s="14">
        <v>757</v>
      </c>
      <c r="H3046" s="14">
        <v>200</v>
      </c>
    </row>
    <row r="3047" spans="6:8" x14ac:dyDescent="0.45">
      <c r="F3047" s="14" t="s">
        <v>578</v>
      </c>
      <c r="G3047" s="14">
        <v>2593</v>
      </c>
      <c r="H3047" s="14">
        <v>200</v>
      </c>
    </row>
    <row r="3048" spans="6:8" x14ac:dyDescent="0.45">
      <c r="F3048" s="14" t="s">
        <v>579</v>
      </c>
      <c r="G3048" s="14">
        <v>2594</v>
      </c>
      <c r="H3048" s="14">
        <v>200</v>
      </c>
    </row>
    <row r="3049" spans="6:8" x14ac:dyDescent="0.45">
      <c r="F3049" s="14" t="s">
        <v>580</v>
      </c>
      <c r="G3049" s="14">
        <v>2595</v>
      </c>
      <c r="H3049" s="14">
        <v>200</v>
      </c>
    </row>
    <row r="3050" spans="6:8" x14ac:dyDescent="0.45">
      <c r="F3050" s="14" t="s">
        <v>581</v>
      </c>
      <c r="G3050" s="14">
        <v>3703</v>
      </c>
      <c r="H3050" s="14">
        <v>201</v>
      </c>
    </row>
    <row r="3051" spans="6:8" x14ac:dyDescent="0.45">
      <c r="F3051" s="14" t="s">
        <v>582</v>
      </c>
      <c r="G3051" s="14">
        <v>3704</v>
      </c>
      <c r="H3051" s="14">
        <v>201</v>
      </c>
    </row>
    <row r="3052" spans="6:8" x14ac:dyDescent="0.45">
      <c r="F3052" s="14" t="s">
        <v>583</v>
      </c>
      <c r="G3052" s="14">
        <v>3705</v>
      </c>
      <c r="H3052" s="14">
        <v>201</v>
      </c>
    </row>
    <row r="3053" spans="6:8" x14ac:dyDescent="0.45">
      <c r="F3053" s="14" t="s">
        <v>584</v>
      </c>
      <c r="G3053" s="14">
        <v>3706</v>
      </c>
      <c r="H3053" s="14">
        <v>201</v>
      </c>
    </row>
    <row r="3054" spans="6:8" x14ac:dyDescent="0.45">
      <c r="F3054" s="14" t="s">
        <v>585</v>
      </c>
      <c r="G3054" s="14">
        <v>3707</v>
      </c>
      <c r="H3054" s="14">
        <v>201</v>
      </c>
    </row>
    <row r="3055" spans="6:8" x14ac:dyDescent="0.45">
      <c r="F3055" s="14" t="s">
        <v>586</v>
      </c>
      <c r="G3055" s="14">
        <v>3708</v>
      </c>
      <c r="H3055" s="14">
        <v>201</v>
      </c>
    </row>
    <row r="3056" spans="6:8" x14ac:dyDescent="0.45">
      <c r="F3056" s="14" t="s">
        <v>587</v>
      </c>
      <c r="G3056" s="14">
        <v>3709</v>
      </c>
      <c r="H3056" s="14">
        <v>201</v>
      </c>
    </row>
    <row r="3057" spans="6:8" x14ac:dyDescent="0.45">
      <c r="F3057" s="14" t="s">
        <v>588</v>
      </c>
      <c r="G3057" s="14">
        <v>3710</v>
      </c>
      <c r="H3057" s="14">
        <v>201</v>
      </c>
    </row>
    <row r="3058" spans="6:8" x14ac:dyDescent="0.45">
      <c r="F3058" s="14" t="s">
        <v>589</v>
      </c>
      <c r="G3058" s="14">
        <v>3711</v>
      </c>
      <c r="H3058" s="14">
        <v>201</v>
      </c>
    </row>
    <row r="3059" spans="6:8" x14ac:dyDescent="0.45">
      <c r="F3059" s="14" t="s">
        <v>590</v>
      </c>
      <c r="G3059" s="14">
        <v>3712</v>
      </c>
      <c r="H3059" s="14">
        <v>201</v>
      </c>
    </row>
    <row r="3060" spans="6:8" x14ac:dyDescent="0.45">
      <c r="F3060" s="14" t="s">
        <v>591</v>
      </c>
      <c r="G3060" s="14">
        <v>3713</v>
      </c>
      <c r="H3060" s="14">
        <v>201</v>
      </c>
    </row>
    <row r="3061" spans="6:8" x14ac:dyDescent="0.45">
      <c r="F3061" s="14" t="s">
        <v>592</v>
      </c>
      <c r="G3061" s="14">
        <v>3714</v>
      </c>
      <c r="H3061" s="14">
        <v>201</v>
      </c>
    </row>
    <row r="3062" spans="6:8" x14ac:dyDescent="0.45">
      <c r="F3062" s="14" t="s">
        <v>593</v>
      </c>
      <c r="G3062" s="14">
        <v>3715</v>
      </c>
      <c r="H3062" s="14">
        <v>201</v>
      </c>
    </row>
    <row r="3063" spans="6:8" x14ac:dyDescent="0.45">
      <c r="F3063" s="14" t="s">
        <v>594</v>
      </c>
      <c r="G3063" s="14">
        <v>3716</v>
      </c>
      <c r="H3063" s="14">
        <v>201</v>
      </c>
    </row>
    <row r="3064" spans="6:8" x14ac:dyDescent="0.45">
      <c r="F3064" s="14" t="s">
        <v>595</v>
      </c>
      <c r="G3064" s="14">
        <v>3717</v>
      </c>
      <c r="H3064" s="14">
        <v>201</v>
      </c>
    </row>
    <row r="3065" spans="6:8" x14ac:dyDescent="0.45">
      <c r="F3065" s="14" t="s">
        <v>596</v>
      </c>
      <c r="G3065" s="14">
        <v>3718</v>
      </c>
      <c r="H3065" s="14">
        <v>201</v>
      </c>
    </row>
    <row r="3066" spans="6:8" x14ac:dyDescent="0.45">
      <c r="F3066" s="14" t="s">
        <v>597</v>
      </c>
      <c r="G3066" s="14">
        <v>3719</v>
      </c>
      <c r="H3066" s="14">
        <v>201</v>
      </c>
    </row>
    <row r="3067" spans="6:8" x14ac:dyDescent="0.45">
      <c r="F3067" s="14" t="s">
        <v>598</v>
      </c>
      <c r="G3067" s="14">
        <v>3720</v>
      </c>
      <c r="H3067" s="14">
        <v>201</v>
      </c>
    </row>
    <row r="3068" spans="6:8" x14ac:dyDescent="0.45">
      <c r="F3068" s="14" t="s">
        <v>599</v>
      </c>
      <c r="G3068" s="14">
        <v>3721</v>
      </c>
      <c r="H3068" s="14">
        <v>201</v>
      </c>
    </row>
    <row r="3069" spans="6:8" x14ac:dyDescent="0.45">
      <c r="F3069" s="14" t="s">
        <v>600</v>
      </c>
      <c r="G3069" s="14">
        <v>3722</v>
      </c>
      <c r="H3069" s="14">
        <v>201</v>
      </c>
    </row>
    <row r="3070" spans="6:8" x14ac:dyDescent="0.45">
      <c r="F3070" s="14" t="s">
        <v>601</v>
      </c>
      <c r="G3070" s="14">
        <v>3723</v>
      </c>
      <c r="H3070" s="14">
        <v>201</v>
      </c>
    </row>
    <row r="3071" spans="6:8" x14ac:dyDescent="0.45">
      <c r="F3071" s="14" t="s">
        <v>602</v>
      </c>
      <c r="G3071" s="14">
        <v>3724</v>
      </c>
      <c r="H3071" s="14">
        <v>201</v>
      </c>
    </row>
    <row r="3072" spans="6:8" x14ac:dyDescent="0.45">
      <c r="F3072" s="14" t="s">
        <v>603</v>
      </c>
      <c r="G3072" s="14">
        <v>3725</v>
      </c>
      <c r="H3072" s="14">
        <v>201</v>
      </c>
    </row>
    <row r="3073" spans="6:8" x14ac:dyDescent="0.45">
      <c r="F3073" s="14" t="s">
        <v>604</v>
      </c>
      <c r="G3073" s="14">
        <v>3726</v>
      </c>
      <c r="H3073" s="14">
        <v>201</v>
      </c>
    </row>
    <row r="3074" spans="6:8" x14ac:dyDescent="0.45">
      <c r="F3074" s="14" t="s">
        <v>605</v>
      </c>
      <c r="G3074" s="14">
        <v>3727</v>
      </c>
      <c r="H3074" s="14">
        <v>201</v>
      </c>
    </row>
    <row r="3075" spans="6:8" x14ac:dyDescent="0.45">
      <c r="F3075" s="14" t="s">
        <v>3472</v>
      </c>
      <c r="G3075" s="14">
        <v>3728</v>
      </c>
      <c r="H3075" s="14">
        <v>201</v>
      </c>
    </row>
    <row r="3076" spans="6:8" x14ac:dyDescent="0.45">
      <c r="F3076" s="14" t="s">
        <v>3473</v>
      </c>
      <c r="G3076" s="14">
        <v>3729</v>
      </c>
      <c r="H3076" s="14">
        <v>201</v>
      </c>
    </row>
    <row r="3077" spans="6:8" x14ac:dyDescent="0.45">
      <c r="F3077" s="14" t="s">
        <v>3474</v>
      </c>
      <c r="G3077" s="14">
        <v>3730</v>
      </c>
      <c r="H3077" s="14">
        <v>201</v>
      </c>
    </row>
    <row r="3078" spans="6:8" x14ac:dyDescent="0.45">
      <c r="F3078" s="14" t="s">
        <v>3475</v>
      </c>
      <c r="G3078" s="14">
        <v>3731</v>
      </c>
      <c r="H3078" s="14">
        <v>201</v>
      </c>
    </row>
    <row r="3079" spans="6:8" x14ac:dyDescent="0.45">
      <c r="F3079" s="14" t="s">
        <v>3476</v>
      </c>
      <c r="G3079" s="14">
        <v>3732</v>
      </c>
      <c r="H3079" s="14">
        <v>201</v>
      </c>
    </row>
    <row r="3080" spans="6:8" x14ac:dyDescent="0.45">
      <c r="F3080" s="14" t="s">
        <v>3477</v>
      </c>
      <c r="G3080" s="14">
        <v>3733</v>
      </c>
      <c r="H3080" s="14">
        <v>201</v>
      </c>
    </row>
    <row r="3081" spans="6:8" x14ac:dyDescent="0.45">
      <c r="F3081" s="14" t="s">
        <v>3478</v>
      </c>
      <c r="G3081" s="14">
        <v>3734</v>
      </c>
      <c r="H3081" s="14">
        <v>201</v>
      </c>
    </row>
    <row r="3082" spans="6:8" x14ac:dyDescent="0.45">
      <c r="F3082" s="14" t="s">
        <v>3479</v>
      </c>
      <c r="G3082" s="14">
        <v>3735</v>
      </c>
      <c r="H3082" s="14">
        <v>201</v>
      </c>
    </row>
    <row r="3083" spans="6:8" x14ac:dyDescent="0.45">
      <c r="F3083" s="14" t="s">
        <v>3480</v>
      </c>
      <c r="G3083" s="14">
        <v>3736</v>
      </c>
      <c r="H3083" s="14">
        <v>201</v>
      </c>
    </row>
    <row r="3084" spans="6:8" x14ac:dyDescent="0.45">
      <c r="F3084" s="14" t="s">
        <v>3481</v>
      </c>
      <c r="G3084" s="14">
        <v>3737</v>
      </c>
      <c r="H3084" s="14">
        <v>201</v>
      </c>
    </row>
    <row r="3085" spans="6:8" x14ac:dyDescent="0.45">
      <c r="F3085" s="14" t="s">
        <v>3482</v>
      </c>
      <c r="G3085" s="14">
        <v>3738</v>
      </c>
      <c r="H3085" s="14">
        <v>201</v>
      </c>
    </row>
    <row r="3086" spans="6:8" x14ac:dyDescent="0.45">
      <c r="F3086" s="14" t="s">
        <v>3483</v>
      </c>
      <c r="G3086" s="14">
        <v>3739</v>
      </c>
      <c r="H3086" s="14">
        <v>201</v>
      </c>
    </row>
    <row r="3087" spans="6:8" x14ac:dyDescent="0.45">
      <c r="F3087" s="14" t="s">
        <v>3484</v>
      </c>
      <c r="G3087" s="14">
        <v>3740</v>
      </c>
      <c r="H3087" s="14">
        <v>201</v>
      </c>
    </row>
    <row r="3088" spans="6:8" x14ac:dyDescent="0.45">
      <c r="F3088" s="14" t="s">
        <v>3485</v>
      </c>
      <c r="G3088" s="14">
        <v>3741</v>
      </c>
      <c r="H3088" s="14">
        <v>201</v>
      </c>
    </row>
    <row r="3089" spans="6:8" x14ac:dyDescent="0.45">
      <c r="F3089" s="14" t="s">
        <v>3486</v>
      </c>
      <c r="G3089" s="14">
        <v>3742</v>
      </c>
      <c r="H3089" s="14">
        <v>201</v>
      </c>
    </row>
    <row r="3090" spans="6:8" x14ac:dyDescent="0.45">
      <c r="F3090" s="14" t="s">
        <v>3487</v>
      </c>
      <c r="G3090" s="14">
        <v>3743</v>
      </c>
      <c r="H3090" s="14">
        <v>201</v>
      </c>
    </row>
    <row r="3091" spans="6:8" x14ac:dyDescent="0.45">
      <c r="F3091" s="14" t="s">
        <v>3488</v>
      </c>
      <c r="G3091" s="14">
        <v>3744</v>
      </c>
      <c r="H3091" s="14">
        <v>201</v>
      </c>
    </row>
    <row r="3092" spans="6:8" x14ac:dyDescent="0.45">
      <c r="F3092" s="14" t="s">
        <v>3489</v>
      </c>
      <c r="G3092" s="14">
        <v>3745</v>
      </c>
      <c r="H3092" s="14">
        <v>201</v>
      </c>
    </row>
    <row r="3093" spans="6:8" x14ac:dyDescent="0.45">
      <c r="F3093" s="14" t="s">
        <v>3490</v>
      </c>
      <c r="G3093" s="14">
        <v>3746</v>
      </c>
      <c r="H3093" s="14">
        <v>201</v>
      </c>
    </row>
    <row r="3094" spans="6:8" x14ac:dyDescent="0.45">
      <c r="F3094" s="14" t="s">
        <v>3491</v>
      </c>
      <c r="G3094" s="14">
        <v>3747</v>
      </c>
      <c r="H3094" s="14">
        <v>201</v>
      </c>
    </row>
    <row r="3095" spans="6:8" x14ac:dyDescent="0.45">
      <c r="F3095" s="14" t="s">
        <v>3492</v>
      </c>
      <c r="G3095" s="14">
        <v>3748</v>
      </c>
      <c r="H3095" s="14">
        <v>201</v>
      </c>
    </row>
    <row r="3096" spans="6:8" x14ac:dyDescent="0.45">
      <c r="F3096" s="14" t="s">
        <v>3493</v>
      </c>
      <c r="G3096" s="14">
        <v>3749</v>
      </c>
      <c r="H3096" s="14">
        <v>201</v>
      </c>
    </row>
    <row r="3097" spans="6:8" x14ac:dyDescent="0.45">
      <c r="F3097" s="14" t="s">
        <v>3494</v>
      </c>
      <c r="G3097" s="14">
        <v>3750</v>
      </c>
      <c r="H3097" s="14">
        <v>201</v>
      </c>
    </row>
    <row r="3098" spans="6:8" x14ac:dyDescent="0.45">
      <c r="F3098" s="14" t="s">
        <v>3495</v>
      </c>
      <c r="G3098" s="14">
        <v>3751</v>
      </c>
      <c r="H3098" s="14">
        <v>201</v>
      </c>
    </row>
    <row r="3099" spans="6:8" x14ac:dyDescent="0.45">
      <c r="F3099" s="14" t="s">
        <v>3496</v>
      </c>
      <c r="G3099" s="14">
        <v>3752</v>
      </c>
      <c r="H3099" s="14">
        <v>201</v>
      </c>
    </row>
    <row r="3100" spans="6:8" x14ac:dyDescent="0.45">
      <c r="F3100" s="14" t="s">
        <v>3547</v>
      </c>
      <c r="G3100" s="14">
        <v>3753</v>
      </c>
      <c r="H3100" s="14">
        <v>201</v>
      </c>
    </row>
    <row r="3101" spans="6:8" x14ac:dyDescent="0.45">
      <c r="F3101" s="14" t="s">
        <v>3548</v>
      </c>
      <c r="G3101" s="14">
        <v>3754</v>
      </c>
      <c r="H3101" s="14">
        <v>201</v>
      </c>
    </row>
    <row r="3102" spans="6:8" x14ac:dyDescent="0.45">
      <c r="F3102" s="14" t="s">
        <v>3549</v>
      </c>
      <c r="G3102" s="14">
        <v>3755</v>
      </c>
      <c r="H3102" s="14">
        <v>201</v>
      </c>
    </row>
    <row r="3103" spans="6:8" x14ac:dyDescent="0.45">
      <c r="F3103" s="14" t="s">
        <v>3550</v>
      </c>
      <c r="G3103" s="14">
        <v>3756</v>
      </c>
      <c r="H3103" s="14">
        <v>201</v>
      </c>
    </row>
    <row r="3104" spans="6:8" x14ac:dyDescent="0.45">
      <c r="F3104" s="14" t="s">
        <v>3551</v>
      </c>
      <c r="G3104" s="14">
        <v>3757</v>
      </c>
      <c r="H3104" s="14">
        <v>201</v>
      </c>
    </row>
    <row r="3105" spans="6:8" x14ac:dyDescent="0.45">
      <c r="F3105" s="14" t="s">
        <v>3552</v>
      </c>
      <c r="G3105" s="14">
        <v>3758</v>
      </c>
      <c r="H3105" s="14">
        <v>201</v>
      </c>
    </row>
    <row r="3106" spans="6:8" x14ac:dyDescent="0.45">
      <c r="F3106" s="14" t="s">
        <v>3553</v>
      </c>
      <c r="G3106" s="14">
        <v>3759</v>
      </c>
      <c r="H3106" s="14">
        <v>201</v>
      </c>
    </row>
    <row r="3107" spans="6:8" x14ac:dyDescent="0.45">
      <c r="F3107" s="14" t="s">
        <v>3554</v>
      </c>
      <c r="G3107" s="14">
        <v>3760</v>
      </c>
      <c r="H3107" s="14">
        <v>201</v>
      </c>
    </row>
    <row r="3108" spans="6:8" x14ac:dyDescent="0.45">
      <c r="F3108" s="14" t="s">
        <v>3555</v>
      </c>
      <c r="G3108" s="14">
        <v>3761</v>
      </c>
      <c r="H3108" s="14">
        <v>201</v>
      </c>
    </row>
    <row r="3109" spans="6:8" x14ac:dyDescent="0.45">
      <c r="F3109" s="14" t="s">
        <v>3556</v>
      </c>
      <c r="G3109" s="14">
        <v>3762</v>
      </c>
      <c r="H3109" s="14">
        <v>201</v>
      </c>
    </row>
    <row r="3110" spans="6:8" x14ac:dyDescent="0.45">
      <c r="F3110" s="14" t="s">
        <v>3557</v>
      </c>
      <c r="G3110" s="14">
        <v>3763</v>
      </c>
      <c r="H3110" s="14">
        <v>201</v>
      </c>
    </row>
    <row r="3111" spans="6:8" x14ac:dyDescent="0.45">
      <c r="F3111" s="14" t="s">
        <v>3558</v>
      </c>
      <c r="G3111" s="14">
        <v>3764</v>
      </c>
      <c r="H3111" s="14">
        <v>201</v>
      </c>
    </row>
    <row r="3112" spans="6:8" x14ac:dyDescent="0.45">
      <c r="F3112" s="14" t="s">
        <v>3559</v>
      </c>
      <c r="G3112" s="14">
        <v>3765</v>
      </c>
      <c r="H3112" s="14">
        <v>201</v>
      </c>
    </row>
    <row r="3113" spans="6:8" x14ac:dyDescent="0.45">
      <c r="F3113" s="14" t="s">
        <v>3560</v>
      </c>
      <c r="G3113" s="14">
        <v>3766</v>
      </c>
      <c r="H3113" s="14">
        <v>201</v>
      </c>
    </row>
    <row r="3114" spans="6:8" x14ac:dyDescent="0.45">
      <c r="F3114" s="14" t="s">
        <v>3561</v>
      </c>
      <c r="G3114" s="14">
        <v>3767</v>
      </c>
      <c r="H3114" s="14">
        <v>201</v>
      </c>
    </row>
    <row r="3115" spans="6:8" x14ac:dyDescent="0.45">
      <c r="F3115" s="14" t="s">
        <v>3562</v>
      </c>
      <c r="G3115" s="14">
        <v>3768</v>
      </c>
      <c r="H3115" s="14">
        <v>201</v>
      </c>
    </row>
    <row r="3116" spans="6:8" x14ac:dyDescent="0.45">
      <c r="F3116" s="14" t="s">
        <v>3563</v>
      </c>
      <c r="G3116" s="14">
        <v>3769</v>
      </c>
      <c r="H3116" s="14">
        <v>201</v>
      </c>
    </row>
    <row r="3117" spans="6:8" x14ac:dyDescent="0.45">
      <c r="F3117" s="14" t="s">
        <v>3564</v>
      </c>
      <c r="G3117" s="14">
        <v>3770</v>
      </c>
      <c r="H3117" s="14">
        <v>201</v>
      </c>
    </row>
    <row r="3118" spans="6:8" x14ac:dyDescent="0.45">
      <c r="F3118" s="14" t="s">
        <v>3565</v>
      </c>
      <c r="G3118" s="14">
        <v>3771</v>
      </c>
      <c r="H3118" s="14">
        <v>201</v>
      </c>
    </row>
    <row r="3119" spans="6:8" x14ac:dyDescent="0.45">
      <c r="F3119" s="14" t="s">
        <v>606</v>
      </c>
      <c r="G3119" s="14">
        <v>3772</v>
      </c>
      <c r="H3119" s="14">
        <v>201</v>
      </c>
    </row>
    <row r="3120" spans="6:8" x14ac:dyDescent="0.45">
      <c r="F3120" s="14" t="s">
        <v>607</v>
      </c>
      <c r="G3120" s="14">
        <v>3773</v>
      </c>
      <c r="H3120" s="14">
        <v>201</v>
      </c>
    </row>
    <row r="3121" spans="6:8" x14ac:dyDescent="0.45">
      <c r="F3121" s="14" t="s">
        <v>608</v>
      </c>
      <c r="G3121" s="14">
        <v>3774</v>
      </c>
      <c r="H3121" s="14">
        <v>201</v>
      </c>
    </row>
    <row r="3122" spans="6:8" x14ac:dyDescent="0.45">
      <c r="F3122" s="14" t="s">
        <v>609</v>
      </c>
      <c r="G3122" s="14">
        <v>3775</v>
      </c>
      <c r="H3122" s="14">
        <v>201</v>
      </c>
    </row>
    <row r="3123" spans="6:8" x14ac:dyDescent="0.45">
      <c r="F3123" s="14" t="s">
        <v>610</v>
      </c>
      <c r="G3123" s="14">
        <v>3776</v>
      </c>
      <c r="H3123" s="14">
        <v>201</v>
      </c>
    </row>
    <row r="3124" spans="6:8" x14ac:dyDescent="0.45">
      <c r="F3124" s="14" t="s">
        <v>611</v>
      </c>
      <c r="G3124" s="14">
        <v>3777</v>
      </c>
      <c r="H3124" s="14">
        <v>201</v>
      </c>
    </row>
    <row r="3125" spans="6:8" x14ac:dyDescent="0.45">
      <c r="F3125" s="14" t="s">
        <v>612</v>
      </c>
      <c r="G3125" s="14">
        <v>3778</v>
      </c>
      <c r="H3125" s="14">
        <v>201</v>
      </c>
    </row>
    <row r="3126" spans="6:8" x14ac:dyDescent="0.45">
      <c r="F3126" s="14" t="s">
        <v>613</v>
      </c>
      <c r="G3126" s="14">
        <v>3779</v>
      </c>
      <c r="H3126" s="14">
        <v>201</v>
      </c>
    </row>
    <row r="3127" spans="6:8" x14ac:dyDescent="0.45">
      <c r="F3127" s="14" t="s">
        <v>614</v>
      </c>
      <c r="G3127" s="14">
        <v>3780</v>
      </c>
      <c r="H3127" s="14">
        <v>201</v>
      </c>
    </row>
    <row r="3128" spans="6:8" x14ac:dyDescent="0.45">
      <c r="F3128" s="14" t="s">
        <v>615</v>
      </c>
      <c r="G3128" s="14">
        <v>3781</v>
      </c>
      <c r="H3128" s="14">
        <v>201</v>
      </c>
    </row>
    <row r="3129" spans="6:8" x14ac:dyDescent="0.45">
      <c r="F3129" s="14" t="s">
        <v>616</v>
      </c>
      <c r="G3129" s="14">
        <v>3782</v>
      </c>
      <c r="H3129" s="14">
        <v>201</v>
      </c>
    </row>
    <row r="3130" spans="6:8" x14ac:dyDescent="0.45">
      <c r="F3130" s="14" t="s">
        <v>617</v>
      </c>
      <c r="G3130" s="14">
        <v>3783</v>
      </c>
      <c r="H3130" s="14">
        <v>201</v>
      </c>
    </row>
    <row r="3131" spans="6:8" x14ac:dyDescent="0.45">
      <c r="F3131" s="14" t="s">
        <v>618</v>
      </c>
      <c r="G3131" s="14">
        <v>3784</v>
      </c>
      <c r="H3131" s="14">
        <v>201</v>
      </c>
    </row>
    <row r="3132" spans="6:8" x14ac:dyDescent="0.45">
      <c r="F3132" s="14" t="s">
        <v>619</v>
      </c>
      <c r="G3132" s="14">
        <v>3785</v>
      </c>
      <c r="H3132" s="14">
        <v>201</v>
      </c>
    </row>
    <row r="3133" spans="6:8" x14ac:dyDescent="0.45">
      <c r="F3133" s="14" t="s">
        <v>620</v>
      </c>
      <c r="G3133" s="14">
        <v>3786</v>
      </c>
      <c r="H3133" s="14">
        <v>201</v>
      </c>
    </row>
    <row r="3134" spans="6:8" x14ac:dyDescent="0.45">
      <c r="F3134" s="14" t="s">
        <v>621</v>
      </c>
      <c r="G3134" s="14">
        <v>3787</v>
      </c>
      <c r="H3134" s="14">
        <v>201</v>
      </c>
    </row>
    <row r="3135" spans="6:8" x14ac:dyDescent="0.45">
      <c r="F3135" s="14" t="s">
        <v>622</v>
      </c>
      <c r="G3135" s="14">
        <v>3788</v>
      </c>
      <c r="H3135" s="14">
        <v>201</v>
      </c>
    </row>
    <row r="3136" spans="6:8" x14ac:dyDescent="0.45">
      <c r="F3136" s="14" t="s">
        <v>623</v>
      </c>
      <c r="G3136" s="14">
        <v>3789</v>
      </c>
      <c r="H3136" s="14">
        <v>201</v>
      </c>
    </row>
    <row r="3137" spans="6:8" x14ac:dyDescent="0.45">
      <c r="F3137" s="14" t="s">
        <v>624</v>
      </c>
      <c r="G3137" s="14">
        <v>3790</v>
      </c>
      <c r="H3137" s="14">
        <v>201</v>
      </c>
    </row>
    <row r="3138" spans="6:8" x14ac:dyDescent="0.45">
      <c r="F3138" s="14" t="s">
        <v>625</v>
      </c>
      <c r="G3138" s="14">
        <v>3791</v>
      </c>
      <c r="H3138" s="14">
        <v>201</v>
      </c>
    </row>
    <row r="3139" spans="6:8" x14ac:dyDescent="0.45">
      <c r="F3139" s="14" t="s">
        <v>626</v>
      </c>
      <c r="G3139" s="14">
        <v>3792</v>
      </c>
      <c r="H3139" s="14">
        <v>201</v>
      </c>
    </row>
    <row r="3140" spans="6:8" x14ac:dyDescent="0.45">
      <c r="F3140" s="14" t="s">
        <v>627</v>
      </c>
      <c r="G3140" s="14">
        <v>3793</v>
      </c>
      <c r="H3140" s="14">
        <v>201</v>
      </c>
    </row>
    <row r="3141" spans="6:8" x14ac:dyDescent="0.45">
      <c r="F3141" s="14" t="s">
        <v>628</v>
      </c>
      <c r="G3141" s="14">
        <v>3794</v>
      </c>
      <c r="H3141" s="14">
        <v>201</v>
      </c>
    </row>
    <row r="3142" spans="6:8" x14ac:dyDescent="0.45">
      <c r="F3142" s="14" t="s">
        <v>629</v>
      </c>
      <c r="G3142" s="14">
        <v>3795</v>
      </c>
      <c r="H3142" s="14">
        <v>201</v>
      </c>
    </row>
    <row r="3143" spans="6:8" x14ac:dyDescent="0.45">
      <c r="F3143" s="14" t="s">
        <v>630</v>
      </c>
      <c r="G3143" s="14">
        <v>3796</v>
      </c>
      <c r="H3143" s="14">
        <v>201</v>
      </c>
    </row>
    <row r="3144" spans="6:8" x14ac:dyDescent="0.45">
      <c r="F3144" s="14" t="s">
        <v>631</v>
      </c>
      <c r="G3144" s="14">
        <v>3797</v>
      </c>
      <c r="H3144" s="14">
        <v>201</v>
      </c>
    </row>
    <row r="3145" spans="6:8" x14ac:dyDescent="0.45">
      <c r="F3145" s="14" t="s">
        <v>632</v>
      </c>
      <c r="G3145" s="14">
        <v>3798</v>
      </c>
      <c r="H3145" s="14">
        <v>201</v>
      </c>
    </row>
    <row r="3146" spans="6:8" x14ac:dyDescent="0.45">
      <c r="F3146" s="14" t="s">
        <v>633</v>
      </c>
      <c r="G3146" s="14">
        <v>3799</v>
      </c>
      <c r="H3146" s="14">
        <v>201</v>
      </c>
    </row>
    <row r="3147" spans="6:8" x14ac:dyDescent="0.45">
      <c r="F3147" s="14" t="s">
        <v>634</v>
      </c>
      <c r="G3147" s="14">
        <v>3800</v>
      </c>
      <c r="H3147" s="14">
        <v>201</v>
      </c>
    </row>
    <row r="3148" spans="6:8" x14ac:dyDescent="0.45">
      <c r="F3148" s="14" t="s">
        <v>635</v>
      </c>
      <c r="G3148" s="14">
        <v>3801</v>
      </c>
      <c r="H3148" s="14">
        <v>201</v>
      </c>
    </row>
    <row r="3149" spans="6:8" x14ac:dyDescent="0.45">
      <c r="F3149" s="14" t="s">
        <v>636</v>
      </c>
      <c r="G3149" s="14">
        <v>3802</v>
      </c>
      <c r="H3149" s="14">
        <v>201</v>
      </c>
    </row>
    <row r="3150" spans="6:8" x14ac:dyDescent="0.45">
      <c r="F3150" s="14" t="s">
        <v>637</v>
      </c>
      <c r="G3150" s="14">
        <v>3803</v>
      </c>
      <c r="H3150" s="14">
        <v>201</v>
      </c>
    </row>
    <row r="3151" spans="6:8" x14ac:dyDescent="0.45">
      <c r="F3151" s="14" t="s">
        <v>638</v>
      </c>
      <c r="G3151" s="14">
        <v>3804</v>
      </c>
      <c r="H3151" s="14">
        <v>201</v>
      </c>
    </row>
    <row r="3152" spans="6:8" x14ac:dyDescent="0.45">
      <c r="F3152" s="14" t="s">
        <v>639</v>
      </c>
      <c r="G3152" s="14">
        <v>3805</v>
      </c>
      <c r="H3152" s="14">
        <v>201</v>
      </c>
    </row>
    <row r="3153" spans="6:8" x14ac:dyDescent="0.45">
      <c r="F3153" s="14" t="s">
        <v>3607</v>
      </c>
      <c r="G3153" s="14">
        <v>3806</v>
      </c>
      <c r="H3153" s="14">
        <v>201</v>
      </c>
    </row>
    <row r="3154" spans="6:8" x14ac:dyDescent="0.45">
      <c r="F3154" s="14" t="s">
        <v>3608</v>
      </c>
      <c r="G3154" s="14">
        <v>3807</v>
      </c>
      <c r="H3154" s="14">
        <v>201</v>
      </c>
    </row>
    <row r="3155" spans="6:8" x14ac:dyDescent="0.45">
      <c r="F3155" s="14" t="s">
        <v>3609</v>
      </c>
      <c r="G3155" s="14">
        <v>3808</v>
      </c>
      <c r="H3155" s="14">
        <v>201</v>
      </c>
    </row>
    <row r="3156" spans="6:8" x14ac:dyDescent="0.45">
      <c r="F3156" s="14" t="s">
        <v>3610</v>
      </c>
      <c r="G3156" s="14">
        <v>3809</v>
      </c>
      <c r="H3156" s="14">
        <v>201</v>
      </c>
    </row>
    <row r="3157" spans="6:8" x14ac:dyDescent="0.45">
      <c r="F3157" s="14" t="s">
        <v>1694</v>
      </c>
      <c r="G3157" s="14">
        <v>3810</v>
      </c>
      <c r="H3157" s="14">
        <v>201</v>
      </c>
    </row>
    <row r="3158" spans="6:8" x14ac:dyDescent="0.45">
      <c r="F3158" s="14" t="s">
        <v>3611</v>
      </c>
      <c r="G3158" s="14">
        <v>3811</v>
      </c>
      <c r="H3158" s="14">
        <v>201</v>
      </c>
    </row>
    <row r="3159" spans="6:8" x14ac:dyDescent="0.45">
      <c r="F3159" s="14" t="s">
        <v>3612</v>
      </c>
      <c r="G3159" s="14">
        <v>3812</v>
      </c>
      <c r="H3159" s="14">
        <v>201</v>
      </c>
    </row>
    <row r="3160" spans="6:8" x14ac:dyDescent="0.45">
      <c r="F3160" s="14" t="s">
        <v>3613</v>
      </c>
      <c r="G3160" s="14">
        <v>3813</v>
      </c>
      <c r="H3160" s="14">
        <v>201</v>
      </c>
    </row>
    <row r="3161" spans="6:8" x14ac:dyDescent="0.45">
      <c r="F3161" s="14" t="s">
        <v>3614</v>
      </c>
      <c r="G3161" s="14">
        <v>3814</v>
      </c>
      <c r="H3161" s="14">
        <v>201</v>
      </c>
    </row>
    <row r="3162" spans="6:8" x14ac:dyDescent="0.45">
      <c r="F3162" s="14" t="s">
        <v>3615</v>
      </c>
      <c r="G3162" s="14">
        <v>3815</v>
      </c>
      <c r="H3162" s="14">
        <v>201</v>
      </c>
    </row>
    <row r="3163" spans="6:8" x14ac:dyDescent="0.45">
      <c r="F3163" s="14" t="s">
        <v>3616</v>
      </c>
      <c r="G3163" s="14">
        <v>3816</v>
      </c>
      <c r="H3163" s="14">
        <v>201</v>
      </c>
    </row>
    <row r="3164" spans="6:8" x14ac:dyDescent="0.45">
      <c r="F3164" s="14" t="s">
        <v>3617</v>
      </c>
      <c r="G3164" s="14">
        <v>3817</v>
      </c>
      <c r="H3164" s="14">
        <v>201</v>
      </c>
    </row>
    <row r="3165" spans="6:8" x14ac:dyDescent="0.45">
      <c r="F3165" s="14" t="s">
        <v>3618</v>
      </c>
      <c r="G3165" s="14">
        <v>3818</v>
      </c>
      <c r="H3165" s="14">
        <v>201</v>
      </c>
    </row>
    <row r="3166" spans="6:8" x14ac:dyDescent="0.45">
      <c r="F3166" s="14" t="s">
        <v>3619</v>
      </c>
      <c r="G3166" s="14">
        <v>3819</v>
      </c>
      <c r="H3166" s="14">
        <v>201</v>
      </c>
    </row>
    <row r="3167" spans="6:8" x14ac:dyDescent="0.45">
      <c r="F3167" s="14" t="s">
        <v>3620</v>
      </c>
      <c r="G3167" s="14">
        <v>3820</v>
      </c>
      <c r="H3167" s="14">
        <v>201</v>
      </c>
    </row>
    <row r="3168" spans="6:8" x14ac:dyDescent="0.45">
      <c r="F3168" s="14" t="s">
        <v>1178</v>
      </c>
      <c r="G3168" s="14">
        <v>758</v>
      </c>
      <c r="H3168" s="14">
        <v>201</v>
      </c>
    </row>
    <row r="3169" spans="6:8" x14ac:dyDescent="0.45">
      <c r="F3169" s="14" t="s">
        <v>3621</v>
      </c>
      <c r="G3169" s="14">
        <v>3821</v>
      </c>
      <c r="H3169" s="14">
        <v>201</v>
      </c>
    </row>
    <row r="3170" spans="6:8" x14ac:dyDescent="0.45">
      <c r="F3170" s="14" t="s">
        <v>3622</v>
      </c>
      <c r="G3170" s="14">
        <v>3822</v>
      </c>
      <c r="H3170" s="14">
        <v>201</v>
      </c>
    </row>
    <row r="3171" spans="6:8" x14ac:dyDescent="0.45">
      <c r="F3171" s="14" t="s">
        <v>3623</v>
      </c>
      <c r="G3171" s="14">
        <v>3823</v>
      </c>
      <c r="H3171" s="14">
        <v>201</v>
      </c>
    </row>
    <row r="3172" spans="6:8" x14ac:dyDescent="0.45">
      <c r="F3172" s="14" t="s">
        <v>3624</v>
      </c>
      <c r="G3172" s="14">
        <v>3824</v>
      </c>
      <c r="H3172" s="14">
        <v>201</v>
      </c>
    </row>
    <row r="3173" spans="6:8" x14ac:dyDescent="0.45">
      <c r="F3173" s="14" t="s">
        <v>3625</v>
      </c>
      <c r="G3173" s="14">
        <v>3825</v>
      </c>
      <c r="H3173" s="14">
        <v>201</v>
      </c>
    </row>
    <row r="3174" spans="6:8" x14ac:dyDescent="0.45">
      <c r="F3174" s="14" t="s">
        <v>3626</v>
      </c>
      <c r="G3174" s="14">
        <v>3826</v>
      </c>
      <c r="H3174" s="14">
        <v>201</v>
      </c>
    </row>
    <row r="3175" spans="6:8" x14ac:dyDescent="0.45">
      <c r="F3175" s="14" t="s">
        <v>3627</v>
      </c>
      <c r="G3175" s="14">
        <v>3827</v>
      </c>
      <c r="H3175" s="14">
        <v>201</v>
      </c>
    </row>
    <row r="3176" spans="6:8" x14ac:dyDescent="0.45">
      <c r="F3176" s="14" t="s">
        <v>3628</v>
      </c>
      <c r="G3176" s="14">
        <v>3828</v>
      </c>
      <c r="H3176" s="14">
        <v>201</v>
      </c>
    </row>
    <row r="3177" spans="6:8" x14ac:dyDescent="0.45">
      <c r="F3177" s="14" t="s">
        <v>3629</v>
      </c>
      <c r="G3177" s="14">
        <v>3829</v>
      </c>
      <c r="H3177" s="14">
        <v>201</v>
      </c>
    </row>
    <row r="3178" spans="6:8" x14ac:dyDescent="0.45">
      <c r="F3178" s="14" t="s">
        <v>3630</v>
      </c>
      <c r="G3178" s="14">
        <v>3830</v>
      </c>
      <c r="H3178" s="14">
        <v>201</v>
      </c>
    </row>
    <row r="3179" spans="6:8" x14ac:dyDescent="0.45">
      <c r="F3179" s="14" t="s">
        <v>3631</v>
      </c>
      <c r="G3179" s="14">
        <v>3831</v>
      </c>
      <c r="H3179" s="14">
        <v>201</v>
      </c>
    </row>
    <row r="3180" spans="6:8" x14ac:dyDescent="0.45">
      <c r="F3180" s="14" t="s">
        <v>3632</v>
      </c>
      <c r="G3180" s="14">
        <v>3832</v>
      </c>
      <c r="H3180" s="14">
        <v>201</v>
      </c>
    </row>
    <row r="3181" spans="6:8" x14ac:dyDescent="0.45">
      <c r="F3181" s="14" t="s">
        <v>3633</v>
      </c>
      <c r="G3181" s="14">
        <v>3833</v>
      </c>
      <c r="H3181" s="14">
        <v>201</v>
      </c>
    </row>
    <row r="3182" spans="6:8" x14ac:dyDescent="0.45">
      <c r="F3182" s="14" t="s">
        <v>3634</v>
      </c>
      <c r="G3182" s="14">
        <v>3834</v>
      </c>
      <c r="H3182" s="14">
        <v>201</v>
      </c>
    </row>
    <row r="3183" spans="6:8" x14ac:dyDescent="0.45">
      <c r="F3183" s="14" t="s">
        <v>3635</v>
      </c>
      <c r="G3183" s="14">
        <v>3835</v>
      </c>
      <c r="H3183" s="14">
        <v>201</v>
      </c>
    </row>
    <row r="3184" spans="6:8" x14ac:dyDescent="0.45">
      <c r="F3184" s="14" t="s">
        <v>3497</v>
      </c>
      <c r="G3184" s="14">
        <v>3836</v>
      </c>
      <c r="H3184" s="14">
        <v>201</v>
      </c>
    </row>
    <row r="3185" spans="6:8" x14ac:dyDescent="0.45">
      <c r="F3185" s="14" t="s">
        <v>3498</v>
      </c>
      <c r="G3185" s="14">
        <v>3837</v>
      </c>
      <c r="H3185" s="14">
        <v>201</v>
      </c>
    </row>
    <row r="3186" spans="6:8" x14ac:dyDescent="0.45">
      <c r="F3186" s="14" t="s">
        <v>3499</v>
      </c>
      <c r="G3186" s="14">
        <v>3838</v>
      </c>
      <c r="H3186" s="14">
        <v>201</v>
      </c>
    </row>
    <row r="3187" spans="6:8" x14ac:dyDescent="0.45">
      <c r="F3187" s="14" t="s">
        <v>3500</v>
      </c>
      <c r="G3187" s="14">
        <v>3839</v>
      </c>
      <c r="H3187" s="14">
        <v>201</v>
      </c>
    </row>
    <row r="3188" spans="6:8" x14ac:dyDescent="0.45">
      <c r="F3188" s="14" t="s">
        <v>3501</v>
      </c>
      <c r="G3188" s="14">
        <v>3840</v>
      </c>
      <c r="H3188" s="14">
        <v>201</v>
      </c>
    </row>
    <row r="3189" spans="6:8" x14ac:dyDescent="0.45">
      <c r="F3189" s="14" t="s">
        <v>3502</v>
      </c>
      <c r="G3189" s="14">
        <v>3841</v>
      </c>
      <c r="H3189" s="14">
        <v>201</v>
      </c>
    </row>
    <row r="3190" spans="6:8" x14ac:dyDescent="0.45">
      <c r="F3190" s="14" t="s">
        <v>3503</v>
      </c>
      <c r="G3190" s="14">
        <v>3842</v>
      </c>
      <c r="H3190" s="14">
        <v>201</v>
      </c>
    </row>
    <row r="3191" spans="6:8" x14ac:dyDescent="0.45">
      <c r="F3191" s="14" t="s">
        <v>3504</v>
      </c>
      <c r="G3191" s="14">
        <v>3843</v>
      </c>
      <c r="H3191" s="14">
        <v>201</v>
      </c>
    </row>
    <row r="3192" spans="6:8" x14ac:dyDescent="0.45">
      <c r="F3192" s="14" t="s">
        <v>3505</v>
      </c>
      <c r="G3192" s="14">
        <v>3844</v>
      </c>
      <c r="H3192" s="14">
        <v>201</v>
      </c>
    </row>
    <row r="3193" spans="6:8" x14ac:dyDescent="0.45">
      <c r="F3193" s="14" t="s">
        <v>3506</v>
      </c>
      <c r="G3193" s="14">
        <v>3845</v>
      </c>
      <c r="H3193" s="14">
        <v>201</v>
      </c>
    </row>
    <row r="3194" spans="6:8" x14ac:dyDescent="0.45">
      <c r="F3194" s="14" t="s">
        <v>3507</v>
      </c>
      <c r="G3194" s="14">
        <v>3846</v>
      </c>
      <c r="H3194" s="14">
        <v>201</v>
      </c>
    </row>
    <row r="3195" spans="6:8" x14ac:dyDescent="0.45">
      <c r="F3195" s="14" t="s">
        <v>3508</v>
      </c>
      <c r="G3195" s="14">
        <v>3847</v>
      </c>
      <c r="H3195" s="14">
        <v>201</v>
      </c>
    </row>
    <row r="3196" spans="6:8" x14ac:dyDescent="0.45">
      <c r="F3196" s="14" t="s">
        <v>3509</v>
      </c>
      <c r="G3196" s="14">
        <v>3848</v>
      </c>
      <c r="H3196" s="14">
        <v>201</v>
      </c>
    </row>
    <row r="3197" spans="6:8" x14ac:dyDescent="0.45">
      <c r="F3197" s="14" t="s">
        <v>3510</v>
      </c>
      <c r="G3197" s="14">
        <v>3849</v>
      </c>
      <c r="H3197" s="14">
        <v>201</v>
      </c>
    </row>
    <row r="3198" spans="6:8" x14ac:dyDescent="0.45">
      <c r="F3198" s="14" t="s">
        <v>4493</v>
      </c>
      <c r="G3198" s="14">
        <v>1212</v>
      </c>
      <c r="H3198" s="14">
        <v>202</v>
      </c>
    </row>
    <row r="3199" spans="6:8" x14ac:dyDescent="0.45">
      <c r="F3199" s="14" t="s">
        <v>3511</v>
      </c>
      <c r="G3199" s="14">
        <v>1213</v>
      </c>
      <c r="H3199" s="14">
        <v>202</v>
      </c>
    </row>
    <row r="3200" spans="6:8" x14ac:dyDescent="0.45">
      <c r="F3200" s="14" t="s">
        <v>640</v>
      </c>
      <c r="G3200" s="14">
        <v>1214</v>
      </c>
      <c r="H3200" s="14">
        <v>202</v>
      </c>
    </row>
    <row r="3201" spans="6:8" x14ac:dyDescent="0.45">
      <c r="F3201" s="14" t="s">
        <v>641</v>
      </c>
      <c r="G3201" s="14">
        <v>1215</v>
      </c>
      <c r="H3201" s="14">
        <v>202</v>
      </c>
    </row>
    <row r="3202" spans="6:8" x14ac:dyDescent="0.45">
      <c r="F3202" s="14" t="s">
        <v>642</v>
      </c>
      <c r="G3202" s="14">
        <v>1210</v>
      </c>
      <c r="H3202" s="14">
        <v>202</v>
      </c>
    </row>
    <row r="3203" spans="6:8" x14ac:dyDescent="0.45">
      <c r="F3203" s="14" t="s">
        <v>1161</v>
      </c>
      <c r="G3203" s="14">
        <v>759</v>
      </c>
      <c r="H3203" s="14">
        <v>202</v>
      </c>
    </row>
    <row r="3204" spans="6:8" x14ac:dyDescent="0.45">
      <c r="F3204" s="14" t="s">
        <v>643</v>
      </c>
      <c r="G3204" s="14">
        <v>1216</v>
      </c>
      <c r="H3204" s="14">
        <v>202</v>
      </c>
    </row>
    <row r="3205" spans="6:8" x14ac:dyDescent="0.45">
      <c r="F3205" s="14" t="s">
        <v>1855</v>
      </c>
      <c r="G3205" s="14">
        <v>1211</v>
      </c>
      <c r="H3205" s="14">
        <v>202</v>
      </c>
    </row>
    <row r="3206" spans="6:8" x14ac:dyDescent="0.45">
      <c r="F3206" s="14" t="s">
        <v>644</v>
      </c>
      <c r="G3206" s="14">
        <v>3863</v>
      </c>
      <c r="H3206" s="14">
        <v>203</v>
      </c>
    </row>
    <row r="3207" spans="6:8" x14ac:dyDescent="0.45">
      <c r="F3207" s="14" t="s">
        <v>645</v>
      </c>
      <c r="G3207" s="14">
        <v>3864</v>
      </c>
      <c r="H3207" s="14">
        <v>203</v>
      </c>
    </row>
    <row r="3208" spans="6:8" x14ac:dyDescent="0.45">
      <c r="F3208" s="14" t="s">
        <v>646</v>
      </c>
      <c r="G3208" s="14">
        <v>3865</v>
      </c>
      <c r="H3208" s="14">
        <v>203</v>
      </c>
    </row>
    <row r="3209" spans="6:8" x14ac:dyDescent="0.45">
      <c r="F3209" s="14" t="s">
        <v>3051</v>
      </c>
      <c r="G3209" s="14">
        <v>3866</v>
      </c>
      <c r="H3209" s="14">
        <v>203</v>
      </c>
    </row>
    <row r="3210" spans="6:8" x14ac:dyDescent="0.45">
      <c r="F3210" s="14" t="s">
        <v>647</v>
      </c>
      <c r="G3210" s="14">
        <v>3867</v>
      </c>
      <c r="H3210" s="14">
        <v>203</v>
      </c>
    </row>
    <row r="3211" spans="6:8" x14ac:dyDescent="0.45">
      <c r="F3211" s="14" t="s">
        <v>648</v>
      </c>
      <c r="G3211" s="14">
        <v>3868</v>
      </c>
      <c r="H3211" s="14">
        <v>203</v>
      </c>
    </row>
    <row r="3212" spans="6:8" x14ac:dyDescent="0.45">
      <c r="F3212" s="14" t="s">
        <v>649</v>
      </c>
      <c r="G3212" s="14">
        <v>3869</v>
      </c>
      <c r="H3212" s="14">
        <v>203</v>
      </c>
    </row>
    <row r="3213" spans="6:8" x14ac:dyDescent="0.45">
      <c r="F3213" s="14" t="s">
        <v>650</v>
      </c>
      <c r="G3213" s="14">
        <v>3870</v>
      </c>
      <c r="H3213" s="14">
        <v>203</v>
      </c>
    </row>
    <row r="3214" spans="6:8" x14ac:dyDescent="0.45">
      <c r="F3214" s="14" t="s">
        <v>651</v>
      </c>
      <c r="G3214" s="14">
        <v>3871</v>
      </c>
      <c r="H3214" s="14">
        <v>203</v>
      </c>
    </row>
    <row r="3215" spans="6:8" x14ac:dyDescent="0.45">
      <c r="F3215" s="14" t="s">
        <v>652</v>
      </c>
      <c r="G3215" s="14">
        <v>3872</v>
      </c>
      <c r="H3215" s="14">
        <v>203</v>
      </c>
    </row>
    <row r="3216" spans="6:8" x14ac:dyDescent="0.45">
      <c r="F3216" s="14" t="s">
        <v>653</v>
      </c>
      <c r="G3216" s="14">
        <v>3873</v>
      </c>
      <c r="H3216" s="14">
        <v>203</v>
      </c>
    </row>
    <row r="3217" spans="6:8" x14ac:dyDescent="0.45">
      <c r="F3217" s="14" t="s">
        <v>654</v>
      </c>
      <c r="G3217" s="14">
        <v>3874</v>
      </c>
      <c r="H3217" s="14">
        <v>203</v>
      </c>
    </row>
    <row r="3218" spans="6:8" x14ac:dyDescent="0.45">
      <c r="F3218" s="14" t="s">
        <v>655</v>
      </c>
      <c r="G3218" s="14">
        <v>3875</v>
      </c>
      <c r="H3218" s="14">
        <v>203</v>
      </c>
    </row>
    <row r="3219" spans="6:8" x14ac:dyDescent="0.45">
      <c r="F3219" s="14" t="s">
        <v>656</v>
      </c>
      <c r="G3219" s="14">
        <v>3876</v>
      </c>
      <c r="H3219" s="14">
        <v>203</v>
      </c>
    </row>
    <row r="3220" spans="6:8" x14ac:dyDescent="0.45">
      <c r="F3220" s="14" t="s">
        <v>1162</v>
      </c>
      <c r="G3220" s="14">
        <v>760</v>
      </c>
      <c r="H3220" s="14">
        <v>203</v>
      </c>
    </row>
    <row r="3221" spans="6:8" x14ac:dyDescent="0.45">
      <c r="F3221" s="14" t="s">
        <v>657</v>
      </c>
      <c r="G3221" s="14">
        <v>3877</v>
      </c>
      <c r="H3221" s="14">
        <v>203</v>
      </c>
    </row>
    <row r="3222" spans="6:8" x14ac:dyDescent="0.45">
      <c r="F3222" s="14" t="s">
        <v>658</v>
      </c>
      <c r="G3222" s="14">
        <v>3878</v>
      </c>
      <c r="H3222" s="14">
        <v>203</v>
      </c>
    </row>
    <row r="3223" spans="6:8" x14ac:dyDescent="0.45">
      <c r="F3223" s="14" t="s">
        <v>659</v>
      </c>
      <c r="G3223" s="14">
        <v>3683</v>
      </c>
      <c r="H3223" s="14">
        <v>204</v>
      </c>
    </row>
    <row r="3224" spans="6:8" x14ac:dyDescent="0.45">
      <c r="F3224" s="14" t="s">
        <v>660</v>
      </c>
      <c r="G3224" s="14">
        <v>3681</v>
      </c>
      <c r="H3224" s="14">
        <v>204</v>
      </c>
    </row>
    <row r="3225" spans="6:8" x14ac:dyDescent="0.45">
      <c r="F3225" s="14" t="s">
        <v>661</v>
      </c>
      <c r="G3225" s="14">
        <v>3684</v>
      </c>
      <c r="H3225" s="14">
        <v>204</v>
      </c>
    </row>
    <row r="3226" spans="6:8" x14ac:dyDescent="0.45">
      <c r="F3226" s="14" t="s">
        <v>662</v>
      </c>
      <c r="G3226" s="14">
        <v>3680</v>
      </c>
      <c r="H3226" s="14">
        <v>204</v>
      </c>
    </row>
    <row r="3227" spans="6:8" x14ac:dyDescent="0.45">
      <c r="F3227" s="14" t="s">
        <v>663</v>
      </c>
      <c r="G3227" s="14">
        <v>3685</v>
      </c>
      <c r="H3227" s="14">
        <v>204</v>
      </c>
    </row>
    <row r="3228" spans="6:8" x14ac:dyDescent="0.45">
      <c r="F3228" s="14" t="s">
        <v>664</v>
      </c>
      <c r="G3228" s="14">
        <v>3686</v>
      </c>
      <c r="H3228" s="14">
        <v>204</v>
      </c>
    </row>
    <row r="3229" spans="6:8" x14ac:dyDescent="0.45">
      <c r="F3229" s="14" t="s">
        <v>665</v>
      </c>
      <c r="G3229" s="14">
        <v>3687</v>
      </c>
      <c r="H3229" s="14">
        <v>204</v>
      </c>
    </row>
    <row r="3230" spans="6:8" x14ac:dyDescent="0.45">
      <c r="F3230" s="14" t="s">
        <v>666</v>
      </c>
      <c r="G3230" s="14">
        <v>3688</v>
      </c>
      <c r="H3230" s="14">
        <v>204</v>
      </c>
    </row>
    <row r="3231" spans="6:8" x14ac:dyDescent="0.45">
      <c r="F3231" s="14" t="s">
        <v>1462</v>
      </c>
      <c r="G3231" s="14">
        <v>761</v>
      </c>
      <c r="H3231" s="14">
        <v>204</v>
      </c>
    </row>
    <row r="3232" spans="6:8" x14ac:dyDescent="0.45">
      <c r="F3232" s="14" t="s">
        <v>667</v>
      </c>
      <c r="G3232" s="14">
        <v>3689</v>
      </c>
      <c r="H3232" s="14">
        <v>204</v>
      </c>
    </row>
    <row r="3233" spans="6:8" x14ac:dyDescent="0.45">
      <c r="F3233" s="14" t="s">
        <v>1163</v>
      </c>
      <c r="G3233" s="14">
        <v>762</v>
      </c>
      <c r="H3233" s="14">
        <v>205</v>
      </c>
    </row>
    <row r="3234" spans="6:8" x14ac:dyDescent="0.45">
      <c r="F3234" s="14" t="s">
        <v>668</v>
      </c>
      <c r="G3234" s="14">
        <v>3930</v>
      </c>
      <c r="H3234" s="14">
        <v>206</v>
      </c>
    </row>
    <row r="3235" spans="6:8" x14ac:dyDescent="0.45">
      <c r="F3235" s="14" t="s">
        <v>669</v>
      </c>
      <c r="G3235" s="14">
        <v>3931</v>
      </c>
      <c r="H3235" s="14">
        <v>206</v>
      </c>
    </row>
    <row r="3236" spans="6:8" x14ac:dyDescent="0.45">
      <c r="F3236" s="14" t="s">
        <v>670</v>
      </c>
      <c r="G3236" s="14">
        <v>3913</v>
      </c>
      <c r="H3236" s="14">
        <v>206</v>
      </c>
    </row>
    <row r="3237" spans="6:8" x14ac:dyDescent="0.45">
      <c r="F3237" s="14" t="s">
        <v>671</v>
      </c>
      <c r="G3237" s="14">
        <v>3932</v>
      </c>
      <c r="H3237" s="14">
        <v>206</v>
      </c>
    </row>
    <row r="3238" spans="6:8" x14ac:dyDescent="0.45">
      <c r="F3238" s="14" t="s">
        <v>672</v>
      </c>
      <c r="G3238" s="14">
        <v>3918</v>
      </c>
      <c r="H3238" s="14">
        <v>206</v>
      </c>
    </row>
    <row r="3239" spans="6:8" x14ac:dyDescent="0.45">
      <c r="F3239" s="14" t="s">
        <v>673</v>
      </c>
      <c r="G3239" s="14">
        <v>3934</v>
      </c>
      <c r="H3239" s="14">
        <v>206</v>
      </c>
    </row>
    <row r="3240" spans="6:8" x14ac:dyDescent="0.45">
      <c r="F3240" s="14" t="s">
        <v>674</v>
      </c>
      <c r="G3240" s="14">
        <v>3933</v>
      </c>
      <c r="H3240" s="14">
        <v>206</v>
      </c>
    </row>
    <row r="3241" spans="6:8" x14ac:dyDescent="0.45">
      <c r="F3241" s="14" t="s">
        <v>675</v>
      </c>
      <c r="G3241" s="14">
        <v>3935</v>
      </c>
      <c r="H3241" s="14">
        <v>206</v>
      </c>
    </row>
    <row r="3242" spans="6:8" x14ac:dyDescent="0.45">
      <c r="F3242" s="14" t="s">
        <v>676</v>
      </c>
      <c r="G3242" s="14">
        <v>3936</v>
      </c>
      <c r="H3242" s="14">
        <v>206</v>
      </c>
    </row>
    <row r="3243" spans="6:8" x14ac:dyDescent="0.45">
      <c r="F3243" s="14" t="s">
        <v>677</v>
      </c>
      <c r="G3243" s="14">
        <v>3937</v>
      </c>
      <c r="H3243" s="14">
        <v>206</v>
      </c>
    </row>
    <row r="3244" spans="6:8" x14ac:dyDescent="0.45">
      <c r="F3244" s="14" t="s">
        <v>678</v>
      </c>
      <c r="G3244" s="14">
        <v>3886</v>
      </c>
      <c r="H3244" s="14">
        <v>206</v>
      </c>
    </row>
    <row r="3245" spans="6:8" x14ac:dyDescent="0.45">
      <c r="F3245" s="14" t="s">
        <v>1436</v>
      </c>
      <c r="G3245" s="14">
        <v>3906</v>
      </c>
      <c r="H3245" s="14">
        <v>206</v>
      </c>
    </row>
    <row r="3246" spans="6:8" x14ac:dyDescent="0.45">
      <c r="F3246" s="14" t="s">
        <v>679</v>
      </c>
      <c r="G3246" s="14">
        <v>3908</v>
      </c>
      <c r="H3246" s="14">
        <v>206</v>
      </c>
    </row>
    <row r="3247" spans="6:8" x14ac:dyDescent="0.45">
      <c r="F3247" s="14" t="s">
        <v>680</v>
      </c>
      <c r="G3247" s="14">
        <v>3910</v>
      </c>
      <c r="H3247" s="14">
        <v>206</v>
      </c>
    </row>
    <row r="3248" spans="6:8" x14ac:dyDescent="0.45">
      <c r="F3248" s="14" t="s">
        <v>681</v>
      </c>
      <c r="G3248" s="14">
        <v>3911</v>
      </c>
      <c r="H3248" s="14">
        <v>206</v>
      </c>
    </row>
    <row r="3249" spans="6:8" x14ac:dyDescent="0.45">
      <c r="F3249" s="14" t="s">
        <v>682</v>
      </c>
      <c r="G3249" s="14">
        <v>3938</v>
      </c>
      <c r="H3249" s="14">
        <v>206</v>
      </c>
    </row>
    <row r="3250" spans="6:8" x14ac:dyDescent="0.45">
      <c r="F3250" s="14" t="s">
        <v>1179</v>
      </c>
      <c r="G3250" s="14">
        <v>763</v>
      </c>
      <c r="H3250" s="14">
        <v>206</v>
      </c>
    </row>
    <row r="3251" spans="6:8" x14ac:dyDescent="0.45">
      <c r="F3251" s="14" t="s">
        <v>683</v>
      </c>
      <c r="G3251" s="14">
        <v>3939</v>
      </c>
      <c r="H3251" s="14">
        <v>206</v>
      </c>
    </row>
    <row r="3252" spans="6:8" x14ac:dyDescent="0.45">
      <c r="F3252" s="14" t="s">
        <v>1466</v>
      </c>
      <c r="G3252" s="14">
        <v>764</v>
      </c>
      <c r="H3252" s="14">
        <v>268</v>
      </c>
    </row>
    <row r="3253" spans="6:8" x14ac:dyDescent="0.45">
      <c r="F3253" s="14" t="s">
        <v>4493</v>
      </c>
      <c r="G3253" s="14">
        <v>1306</v>
      </c>
      <c r="H3253" s="14">
        <v>207</v>
      </c>
    </row>
    <row r="3254" spans="6:8" x14ac:dyDescent="0.45">
      <c r="F3254" s="14" t="s">
        <v>684</v>
      </c>
      <c r="G3254" s="14">
        <v>1307</v>
      </c>
      <c r="H3254" s="14">
        <v>207</v>
      </c>
    </row>
    <row r="3255" spans="6:8" x14ac:dyDescent="0.45">
      <c r="F3255" s="14" t="s">
        <v>685</v>
      </c>
      <c r="G3255" s="14">
        <v>1308</v>
      </c>
      <c r="H3255" s="14">
        <v>207</v>
      </c>
    </row>
    <row r="3256" spans="6:8" x14ac:dyDescent="0.45">
      <c r="F3256" s="14" t="s">
        <v>686</v>
      </c>
      <c r="G3256" s="14">
        <v>1309</v>
      </c>
      <c r="H3256" s="14">
        <v>207</v>
      </c>
    </row>
    <row r="3257" spans="6:8" x14ac:dyDescent="0.45">
      <c r="F3257" s="14" t="s">
        <v>687</v>
      </c>
      <c r="G3257" s="14">
        <v>1310</v>
      </c>
      <c r="H3257" s="14">
        <v>207</v>
      </c>
    </row>
    <row r="3258" spans="6:8" x14ac:dyDescent="0.45">
      <c r="F3258" s="14" t="s">
        <v>4502</v>
      </c>
      <c r="G3258" s="14">
        <v>1311</v>
      </c>
      <c r="H3258" s="14">
        <v>207</v>
      </c>
    </row>
    <row r="3259" spans="6:8" x14ac:dyDescent="0.45">
      <c r="F3259" s="14" t="s">
        <v>1180</v>
      </c>
      <c r="G3259" s="14">
        <v>765</v>
      </c>
      <c r="H3259" s="14">
        <v>207</v>
      </c>
    </row>
    <row r="3260" spans="6:8" x14ac:dyDescent="0.45">
      <c r="F3260" s="14" t="s">
        <v>688</v>
      </c>
      <c r="G3260" s="14">
        <v>1312</v>
      </c>
      <c r="H3260" s="14">
        <v>207</v>
      </c>
    </row>
    <row r="3261" spans="6:8" x14ac:dyDescent="0.45">
      <c r="F3261" s="14" t="s">
        <v>1855</v>
      </c>
      <c r="G3261" s="14">
        <v>1313</v>
      </c>
      <c r="H3261" s="14">
        <v>207</v>
      </c>
    </row>
    <row r="3262" spans="6:8" x14ac:dyDescent="0.45">
      <c r="F3262" s="14" t="s">
        <v>689</v>
      </c>
      <c r="G3262" s="14">
        <v>3953</v>
      </c>
      <c r="H3262" s="14">
        <v>208</v>
      </c>
    </row>
    <row r="3263" spans="6:8" x14ac:dyDescent="0.45">
      <c r="F3263" s="14" t="s">
        <v>3566</v>
      </c>
      <c r="G3263" s="14">
        <v>3962</v>
      </c>
      <c r="H3263" s="14">
        <v>208</v>
      </c>
    </row>
    <row r="3264" spans="6:8" x14ac:dyDescent="0.45">
      <c r="F3264" s="14" t="s">
        <v>3636</v>
      </c>
      <c r="G3264" s="14">
        <v>3963</v>
      </c>
      <c r="H3264" s="14">
        <v>208</v>
      </c>
    </row>
    <row r="3265" spans="6:8" x14ac:dyDescent="0.45">
      <c r="F3265" s="14" t="s">
        <v>3637</v>
      </c>
      <c r="G3265" s="14">
        <v>3964</v>
      </c>
      <c r="H3265" s="14">
        <v>208</v>
      </c>
    </row>
    <row r="3266" spans="6:8" x14ac:dyDescent="0.45">
      <c r="F3266" s="14" t="s">
        <v>3638</v>
      </c>
      <c r="G3266" s="14">
        <v>3956</v>
      </c>
      <c r="H3266" s="14">
        <v>208</v>
      </c>
    </row>
    <row r="3267" spans="6:8" x14ac:dyDescent="0.45">
      <c r="F3267" s="14" t="s">
        <v>3639</v>
      </c>
      <c r="G3267" s="14">
        <v>3965</v>
      </c>
      <c r="H3267" s="14">
        <v>208</v>
      </c>
    </row>
    <row r="3268" spans="6:8" x14ac:dyDescent="0.45">
      <c r="F3268" s="14" t="s">
        <v>3640</v>
      </c>
      <c r="G3268" s="14">
        <v>3966</v>
      </c>
      <c r="H3268" s="14">
        <v>208</v>
      </c>
    </row>
    <row r="3269" spans="6:8" x14ac:dyDescent="0.45">
      <c r="F3269" s="14" t="s">
        <v>3641</v>
      </c>
      <c r="G3269" s="14">
        <v>3967</v>
      </c>
      <c r="H3269" s="14">
        <v>208</v>
      </c>
    </row>
    <row r="3270" spans="6:8" x14ac:dyDescent="0.45">
      <c r="F3270" s="14" t="s">
        <v>3642</v>
      </c>
      <c r="G3270" s="14">
        <v>3968</v>
      </c>
      <c r="H3270" s="14">
        <v>208</v>
      </c>
    </row>
    <row r="3271" spans="6:8" x14ac:dyDescent="0.45">
      <c r="F3271" s="14" t="s">
        <v>3643</v>
      </c>
      <c r="G3271" s="14">
        <v>3957</v>
      </c>
      <c r="H3271" s="14">
        <v>208</v>
      </c>
    </row>
    <row r="3272" spans="6:8" x14ac:dyDescent="0.45">
      <c r="F3272" s="14" t="s">
        <v>3644</v>
      </c>
      <c r="G3272" s="14">
        <v>3969</v>
      </c>
      <c r="H3272" s="14">
        <v>208</v>
      </c>
    </row>
    <row r="3273" spans="6:8" x14ac:dyDescent="0.45">
      <c r="F3273" s="14" t="s">
        <v>3645</v>
      </c>
      <c r="G3273" s="14">
        <v>3970</v>
      </c>
      <c r="H3273" s="14">
        <v>208</v>
      </c>
    </row>
    <row r="3274" spans="6:8" x14ac:dyDescent="0.45">
      <c r="F3274" s="14" t="s">
        <v>3646</v>
      </c>
      <c r="G3274" s="14">
        <v>3971</v>
      </c>
      <c r="H3274" s="14">
        <v>208</v>
      </c>
    </row>
    <row r="3275" spans="6:8" x14ac:dyDescent="0.45">
      <c r="F3275" s="14" t="s">
        <v>3647</v>
      </c>
      <c r="G3275" s="14">
        <v>3972</v>
      </c>
      <c r="H3275" s="14">
        <v>208</v>
      </c>
    </row>
    <row r="3276" spans="6:8" x14ac:dyDescent="0.45">
      <c r="F3276" s="14" t="s">
        <v>690</v>
      </c>
      <c r="G3276" s="14">
        <v>3973</v>
      </c>
      <c r="H3276" s="14">
        <v>208</v>
      </c>
    </row>
    <row r="3277" spans="6:8" x14ac:dyDescent="0.45">
      <c r="F3277" s="14" t="s">
        <v>691</v>
      </c>
      <c r="G3277" s="14">
        <v>3974</v>
      </c>
      <c r="H3277" s="14">
        <v>208</v>
      </c>
    </row>
    <row r="3278" spans="6:8" x14ac:dyDescent="0.45">
      <c r="F3278" s="14" t="s">
        <v>692</v>
      </c>
      <c r="G3278" s="14">
        <v>3975</v>
      </c>
      <c r="H3278" s="14">
        <v>208</v>
      </c>
    </row>
    <row r="3279" spans="6:8" x14ac:dyDescent="0.45">
      <c r="F3279" s="14" t="s">
        <v>693</v>
      </c>
      <c r="G3279" s="14">
        <v>3976</v>
      </c>
      <c r="H3279" s="14">
        <v>208</v>
      </c>
    </row>
    <row r="3280" spans="6:8" x14ac:dyDescent="0.45">
      <c r="F3280" s="14" t="s">
        <v>694</v>
      </c>
      <c r="G3280" s="14">
        <v>3977</v>
      </c>
      <c r="H3280" s="14">
        <v>208</v>
      </c>
    </row>
    <row r="3281" spans="6:8" x14ac:dyDescent="0.45">
      <c r="F3281" s="14" t="s">
        <v>695</v>
      </c>
      <c r="G3281" s="14">
        <v>3978</v>
      </c>
      <c r="H3281" s="14">
        <v>208</v>
      </c>
    </row>
    <row r="3282" spans="6:8" x14ac:dyDescent="0.45">
      <c r="F3282" s="14" t="s">
        <v>696</v>
      </c>
      <c r="G3282" s="14">
        <v>3979</v>
      </c>
      <c r="H3282" s="14">
        <v>208</v>
      </c>
    </row>
    <row r="3283" spans="6:8" x14ac:dyDescent="0.45">
      <c r="F3283" s="14" t="s">
        <v>697</v>
      </c>
      <c r="G3283" s="14">
        <v>3980</v>
      </c>
      <c r="H3283" s="14">
        <v>208</v>
      </c>
    </row>
    <row r="3284" spans="6:8" x14ac:dyDescent="0.45">
      <c r="F3284" s="14" t="s">
        <v>698</v>
      </c>
      <c r="G3284" s="14">
        <v>3981</v>
      </c>
      <c r="H3284" s="14">
        <v>208</v>
      </c>
    </row>
    <row r="3285" spans="6:8" x14ac:dyDescent="0.45">
      <c r="F3285" s="14" t="s">
        <v>699</v>
      </c>
      <c r="G3285" s="14">
        <v>3982</v>
      </c>
      <c r="H3285" s="14">
        <v>208</v>
      </c>
    </row>
    <row r="3286" spans="6:8" x14ac:dyDescent="0.45">
      <c r="F3286" s="14" t="s">
        <v>700</v>
      </c>
      <c r="G3286" s="14">
        <v>3983</v>
      </c>
      <c r="H3286" s="14">
        <v>208</v>
      </c>
    </row>
    <row r="3287" spans="6:8" x14ac:dyDescent="0.45">
      <c r="F3287" s="14" t="s">
        <v>1181</v>
      </c>
      <c r="G3287" s="14">
        <v>766</v>
      </c>
      <c r="H3287" s="14">
        <v>208</v>
      </c>
    </row>
    <row r="3288" spans="6:8" x14ac:dyDescent="0.45">
      <c r="F3288" s="14" t="s">
        <v>701</v>
      </c>
      <c r="G3288" s="14">
        <v>3984</v>
      </c>
      <c r="H3288" s="14">
        <v>208</v>
      </c>
    </row>
    <row r="3289" spans="6:8" x14ac:dyDescent="0.45">
      <c r="F3289" s="14" t="s">
        <v>702</v>
      </c>
      <c r="G3289" s="14">
        <v>3037</v>
      </c>
      <c r="H3289" s="14">
        <v>209</v>
      </c>
    </row>
    <row r="3290" spans="6:8" x14ac:dyDescent="0.45">
      <c r="F3290" s="14" t="s">
        <v>703</v>
      </c>
      <c r="G3290" s="14">
        <v>3038</v>
      </c>
      <c r="H3290" s="14">
        <v>209</v>
      </c>
    </row>
    <row r="3291" spans="6:8" x14ac:dyDescent="0.45">
      <c r="F3291" s="14" t="s">
        <v>704</v>
      </c>
      <c r="G3291" s="14">
        <v>3039</v>
      </c>
      <c r="H3291" s="14">
        <v>209</v>
      </c>
    </row>
    <row r="3292" spans="6:8" x14ac:dyDescent="0.45">
      <c r="F3292" s="14" t="s">
        <v>705</v>
      </c>
      <c r="G3292" s="14">
        <v>3040</v>
      </c>
      <c r="H3292" s="14">
        <v>209</v>
      </c>
    </row>
    <row r="3293" spans="6:8" x14ac:dyDescent="0.45">
      <c r="F3293" s="14" t="s">
        <v>706</v>
      </c>
      <c r="G3293" s="14">
        <v>3041</v>
      </c>
      <c r="H3293" s="14">
        <v>209</v>
      </c>
    </row>
    <row r="3294" spans="6:8" x14ac:dyDescent="0.45">
      <c r="F3294" s="14" t="s">
        <v>707</v>
      </c>
      <c r="G3294" s="14">
        <v>3042</v>
      </c>
      <c r="H3294" s="14">
        <v>209</v>
      </c>
    </row>
    <row r="3295" spans="6:8" x14ac:dyDescent="0.45">
      <c r="F3295" s="14" t="s">
        <v>708</v>
      </c>
      <c r="G3295" s="14">
        <v>3043</v>
      </c>
      <c r="H3295" s="14">
        <v>209</v>
      </c>
    </row>
    <row r="3296" spans="6:8" x14ac:dyDescent="0.45">
      <c r="F3296" s="14" t="s">
        <v>709</v>
      </c>
      <c r="G3296" s="14">
        <v>3044</v>
      </c>
      <c r="H3296" s="14">
        <v>209</v>
      </c>
    </row>
    <row r="3297" spans="6:8" x14ac:dyDescent="0.45">
      <c r="F3297" s="14" t="s">
        <v>710</v>
      </c>
      <c r="G3297" s="14">
        <v>3045</v>
      </c>
      <c r="H3297" s="14">
        <v>209</v>
      </c>
    </row>
    <row r="3298" spans="6:8" x14ac:dyDescent="0.45">
      <c r="F3298" s="14" t="s">
        <v>1182</v>
      </c>
      <c r="G3298" s="14">
        <v>767</v>
      </c>
      <c r="H3298" s="14">
        <v>209</v>
      </c>
    </row>
    <row r="3299" spans="6:8" x14ac:dyDescent="0.45">
      <c r="F3299" s="14" t="s">
        <v>711</v>
      </c>
      <c r="G3299" s="14">
        <v>3046</v>
      </c>
      <c r="H3299" s="14">
        <v>209</v>
      </c>
    </row>
    <row r="3300" spans="6:8" x14ac:dyDescent="0.45">
      <c r="F3300" s="14" t="s">
        <v>4432</v>
      </c>
      <c r="G3300" s="14">
        <v>768</v>
      </c>
      <c r="H3300" s="14">
        <v>210</v>
      </c>
    </row>
    <row r="3301" spans="6:8" x14ac:dyDescent="0.45">
      <c r="F3301" s="14" t="s">
        <v>712</v>
      </c>
      <c r="G3301" s="14">
        <v>4659</v>
      </c>
      <c r="H3301" s="14">
        <v>211</v>
      </c>
    </row>
    <row r="3302" spans="6:8" x14ac:dyDescent="0.45">
      <c r="F3302" s="14" t="s">
        <v>713</v>
      </c>
      <c r="G3302" s="14">
        <v>4660</v>
      </c>
      <c r="H3302" s="14">
        <v>211</v>
      </c>
    </row>
    <row r="3303" spans="6:8" x14ac:dyDescent="0.45">
      <c r="F3303" s="14" t="s">
        <v>714</v>
      </c>
      <c r="G3303" s="14">
        <v>4661</v>
      </c>
      <c r="H3303" s="14">
        <v>211</v>
      </c>
    </row>
    <row r="3304" spans="6:8" x14ac:dyDescent="0.45">
      <c r="F3304" s="14" t="s">
        <v>715</v>
      </c>
      <c r="G3304" s="14">
        <v>4662</v>
      </c>
      <c r="H3304" s="14">
        <v>211</v>
      </c>
    </row>
    <row r="3305" spans="6:8" x14ac:dyDescent="0.45">
      <c r="F3305" s="14" t="s">
        <v>1183</v>
      </c>
      <c r="G3305" s="14">
        <v>769</v>
      </c>
      <c r="H3305" s="14">
        <v>211</v>
      </c>
    </row>
    <row r="3306" spans="6:8" x14ac:dyDescent="0.45">
      <c r="F3306" s="14" t="s">
        <v>716</v>
      </c>
      <c r="G3306" s="14">
        <v>3986</v>
      </c>
      <c r="H3306" s="14">
        <v>212</v>
      </c>
    </row>
    <row r="3307" spans="6:8" x14ac:dyDescent="0.45">
      <c r="F3307" s="14" t="s">
        <v>717</v>
      </c>
      <c r="G3307" s="14">
        <v>3994</v>
      </c>
      <c r="H3307" s="14">
        <v>212</v>
      </c>
    </row>
    <row r="3308" spans="6:8" x14ac:dyDescent="0.45">
      <c r="F3308" s="14" t="s">
        <v>718</v>
      </c>
      <c r="G3308" s="14">
        <v>3987</v>
      </c>
      <c r="H3308" s="14">
        <v>212</v>
      </c>
    </row>
    <row r="3309" spans="6:8" x14ac:dyDescent="0.45">
      <c r="F3309" s="14" t="s">
        <v>719</v>
      </c>
      <c r="G3309" s="14">
        <v>3989</v>
      </c>
      <c r="H3309" s="14">
        <v>212</v>
      </c>
    </row>
    <row r="3310" spans="6:8" x14ac:dyDescent="0.45">
      <c r="F3310" s="14" t="s">
        <v>720</v>
      </c>
      <c r="G3310" s="14">
        <v>3990</v>
      </c>
      <c r="H3310" s="14">
        <v>212</v>
      </c>
    </row>
    <row r="3311" spans="6:8" x14ac:dyDescent="0.45">
      <c r="F3311" s="14" t="s">
        <v>721</v>
      </c>
      <c r="G3311" s="14">
        <v>3991</v>
      </c>
      <c r="H3311" s="14">
        <v>212</v>
      </c>
    </row>
    <row r="3312" spans="6:8" x14ac:dyDescent="0.45">
      <c r="F3312" s="14" t="s">
        <v>722</v>
      </c>
      <c r="G3312" s="14">
        <v>3992</v>
      </c>
      <c r="H3312" s="14">
        <v>212</v>
      </c>
    </row>
    <row r="3313" spans="6:8" x14ac:dyDescent="0.45">
      <c r="F3313" s="14" t="s">
        <v>723</v>
      </c>
      <c r="G3313" s="14">
        <v>3993</v>
      </c>
      <c r="H3313" s="14">
        <v>212</v>
      </c>
    </row>
    <row r="3314" spans="6:8" x14ac:dyDescent="0.45">
      <c r="F3314" s="14" t="s">
        <v>724</v>
      </c>
      <c r="G3314" s="14">
        <v>3996</v>
      </c>
      <c r="H3314" s="14">
        <v>212</v>
      </c>
    </row>
    <row r="3315" spans="6:8" x14ac:dyDescent="0.45">
      <c r="F3315" s="14" t="s">
        <v>725</v>
      </c>
      <c r="G3315" s="14">
        <v>3998</v>
      </c>
      <c r="H3315" s="14">
        <v>212</v>
      </c>
    </row>
    <row r="3316" spans="6:8" x14ac:dyDescent="0.45">
      <c r="F3316" s="14" t="s">
        <v>726</v>
      </c>
      <c r="G3316" s="14">
        <v>3999</v>
      </c>
      <c r="H3316" s="14">
        <v>212</v>
      </c>
    </row>
    <row r="3317" spans="6:8" x14ac:dyDescent="0.45">
      <c r="F3317" s="14" t="s">
        <v>727</v>
      </c>
      <c r="G3317" s="14">
        <v>4000</v>
      </c>
      <c r="H3317" s="14">
        <v>212</v>
      </c>
    </row>
    <row r="3318" spans="6:8" x14ac:dyDescent="0.45">
      <c r="F3318" s="14" t="s">
        <v>728</v>
      </c>
      <c r="G3318" s="14">
        <v>4009</v>
      </c>
      <c r="H3318" s="14">
        <v>212</v>
      </c>
    </row>
    <row r="3319" spans="6:8" x14ac:dyDescent="0.45">
      <c r="F3319" s="14" t="s">
        <v>3695</v>
      </c>
      <c r="G3319" s="14">
        <v>4002</v>
      </c>
      <c r="H3319" s="14">
        <v>212</v>
      </c>
    </row>
    <row r="3320" spans="6:8" x14ac:dyDescent="0.45">
      <c r="F3320" s="14" t="s">
        <v>3696</v>
      </c>
      <c r="G3320" s="14">
        <v>4008</v>
      </c>
      <c r="H3320" s="14">
        <v>212</v>
      </c>
    </row>
    <row r="3321" spans="6:8" x14ac:dyDescent="0.45">
      <c r="F3321" s="14" t="s">
        <v>1184</v>
      </c>
      <c r="G3321" s="14">
        <v>770</v>
      </c>
      <c r="H3321" s="14">
        <v>212</v>
      </c>
    </row>
    <row r="3322" spans="6:8" x14ac:dyDescent="0.45">
      <c r="F3322" s="14" t="s">
        <v>3697</v>
      </c>
      <c r="G3322" s="14">
        <v>4003</v>
      </c>
      <c r="H3322" s="14">
        <v>212</v>
      </c>
    </row>
    <row r="3323" spans="6:8" x14ac:dyDescent="0.45">
      <c r="F3323" s="14" t="s">
        <v>3698</v>
      </c>
      <c r="G3323" s="14">
        <v>4004</v>
      </c>
      <c r="H3323" s="14">
        <v>212</v>
      </c>
    </row>
    <row r="3324" spans="6:8" x14ac:dyDescent="0.45">
      <c r="F3324" s="14" t="s">
        <v>3567</v>
      </c>
      <c r="G3324" s="14">
        <v>4005</v>
      </c>
      <c r="H3324" s="14">
        <v>212</v>
      </c>
    </row>
    <row r="3325" spans="6:8" x14ac:dyDescent="0.45">
      <c r="F3325" s="14" t="s">
        <v>3568</v>
      </c>
      <c r="G3325" s="14">
        <v>4006</v>
      </c>
      <c r="H3325" s="14">
        <v>212</v>
      </c>
    </row>
    <row r="3326" spans="6:8" x14ac:dyDescent="0.45">
      <c r="F3326" s="14" t="s">
        <v>3569</v>
      </c>
      <c r="G3326" s="14">
        <v>4007</v>
      </c>
      <c r="H3326" s="14">
        <v>212</v>
      </c>
    </row>
    <row r="3327" spans="6:8" x14ac:dyDescent="0.45">
      <c r="F3327" s="14" t="s">
        <v>3570</v>
      </c>
      <c r="G3327" s="14">
        <v>4010</v>
      </c>
      <c r="H3327" s="14">
        <v>212</v>
      </c>
    </row>
    <row r="3328" spans="6:8" x14ac:dyDescent="0.45">
      <c r="F3328" s="14" t="s">
        <v>3571</v>
      </c>
      <c r="G3328" s="14">
        <v>4025</v>
      </c>
      <c r="H3328" s="14">
        <v>213</v>
      </c>
    </row>
    <row r="3329" spans="6:8" x14ac:dyDescent="0.45">
      <c r="F3329" s="14" t="s">
        <v>3572</v>
      </c>
      <c r="G3329" s="14">
        <v>4026</v>
      </c>
      <c r="H3329" s="14">
        <v>213</v>
      </c>
    </row>
    <row r="3330" spans="6:8" x14ac:dyDescent="0.45">
      <c r="F3330" s="14" t="s">
        <v>3573</v>
      </c>
      <c r="G3330" s="14">
        <v>4027</v>
      </c>
      <c r="H3330" s="14">
        <v>213</v>
      </c>
    </row>
    <row r="3331" spans="6:8" x14ac:dyDescent="0.45">
      <c r="F3331" s="14" t="s">
        <v>3574</v>
      </c>
      <c r="G3331" s="14">
        <v>4028</v>
      </c>
      <c r="H3331" s="14">
        <v>213</v>
      </c>
    </row>
    <row r="3332" spans="6:8" x14ac:dyDescent="0.45">
      <c r="F3332" s="14" t="s">
        <v>3575</v>
      </c>
      <c r="G3332" s="14">
        <v>4029</v>
      </c>
      <c r="H3332" s="14">
        <v>213</v>
      </c>
    </row>
    <row r="3333" spans="6:8" x14ac:dyDescent="0.45">
      <c r="F3333" s="14" t="s">
        <v>3576</v>
      </c>
      <c r="G3333" s="14">
        <v>4030</v>
      </c>
      <c r="H3333" s="14">
        <v>213</v>
      </c>
    </row>
    <row r="3334" spans="6:8" x14ac:dyDescent="0.45">
      <c r="F3334" s="14" t="s">
        <v>3577</v>
      </c>
      <c r="G3334" s="14">
        <v>4031</v>
      </c>
      <c r="H3334" s="14">
        <v>213</v>
      </c>
    </row>
    <row r="3335" spans="6:8" x14ac:dyDescent="0.45">
      <c r="F3335" s="14" t="s">
        <v>3578</v>
      </c>
      <c r="G3335" s="14">
        <v>4032</v>
      </c>
      <c r="H3335" s="14">
        <v>213</v>
      </c>
    </row>
    <row r="3336" spans="6:8" x14ac:dyDescent="0.45">
      <c r="F3336" s="14" t="s">
        <v>3579</v>
      </c>
      <c r="G3336" s="14">
        <v>4033</v>
      </c>
      <c r="H3336" s="14">
        <v>213</v>
      </c>
    </row>
    <row r="3337" spans="6:8" x14ac:dyDescent="0.45">
      <c r="F3337" s="14" t="s">
        <v>3580</v>
      </c>
      <c r="G3337" s="14">
        <v>4034</v>
      </c>
      <c r="H3337" s="14">
        <v>213</v>
      </c>
    </row>
    <row r="3338" spans="6:8" x14ac:dyDescent="0.45">
      <c r="F3338" s="14" t="s">
        <v>3581</v>
      </c>
      <c r="G3338" s="14">
        <v>4050</v>
      </c>
      <c r="H3338" s="14">
        <v>213</v>
      </c>
    </row>
    <row r="3339" spans="6:8" x14ac:dyDescent="0.45">
      <c r="F3339" s="14" t="s">
        <v>3582</v>
      </c>
      <c r="G3339" s="14">
        <v>4035</v>
      </c>
      <c r="H3339" s="14">
        <v>213</v>
      </c>
    </row>
    <row r="3340" spans="6:8" x14ac:dyDescent="0.45">
      <c r="F3340" s="14" t="s">
        <v>3583</v>
      </c>
      <c r="G3340" s="14">
        <v>4036</v>
      </c>
      <c r="H3340" s="14">
        <v>213</v>
      </c>
    </row>
    <row r="3341" spans="6:8" x14ac:dyDescent="0.45">
      <c r="F3341" s="14" t="s">
        <v>3584</v>
      </c>
      <c r="G3341" s="14">
        <v>4037</v>
      </c>
      <c r="H3341" s="14">
        <v>213</v>
      </c>
    </row>
    <row r="3342" spans="6:8" x14ac:dyDescent="0.45">
      <c r="F3342" s="14" t="s">
        <v>3585</v>
      </c>
      <c r="G3342" s="14">
        <v>4038</v>
      </c>
      <c r="H3342" s="14">
        <v>213</v>
      </c>
    </row>
    <row r="3343" spans="6:8" x14ac:dyDescent="0.45">
      <c r="F3343" s="14" t="s">
        <v>3586</v>
      </c>
      <c r="G3343" s="14">
        <v>4039</v>
      </c>
      <c r="H3343" s="14">
        <v>213</v>
      </c>
    </row>
    <row r="3344" spans="6:8" x14ac:dyDescent="0.45">
      <c r="F3344" s="14" t="s">
        <v>3587</v>
      </c>
      <c r="G3344" s="14">
        <v>4040</v>
      </c>
      <c r="H3344" s="14">
        <v>213</v>
      </c>
    </row>
    <row r="3345" spans="6:8" x14ac:dyDescent="0.45">
      <c r="F3345" s="14" t="s">
        <v>3588</v>
      </c>
      <c r="G3345" s="14">
        <v>4041</v>
      </c>
      <c r="H3345" s="14">
        <v>213</v>
      </c>
    </row>
    <row r="3346" spans="6:8" x14ac:dyDescent="0.45">
      <c r="F3346" s="14" t="s">
        <v>3589</v>
      </c>
      <c r="G3346" s="14">
        <v>4042</v>
      </c>
      <c r="H3346" s="14">
        <v>213</v>
      </c>
    </row>
    <row r="3347" spans="6:8" x14ac:dyDescent="0.45">
      <c r="F3347" s="14" t="s">
        <v>1185</v>
      </c>
      <c r="G3347" s="14">
        <v>771</v>
      </c>
      <c r="H3347" s="14">
        <v>213</v>
      </c>
    </row>
    <row r="3348" spans="6:8" x14ac:dyDescent="0.45">
      <c r="F3348" s="14" t="s">
        <v>3590</v>
      </c>
      <c r="G3348" s="14">
        <v>4043</v>
      </c>
      <c r="H3348" s="14">
        <v>213</v>
      </c>
    </row>
    <row r="3349" spans="6:8" x14ac:dyDescent="0.45">
      <c r="F3349" s="14" t="s">
        <v>3591</v>
      </c>
      <c r="G3349" s="14">
        <v>4044</v>
      </c>
      <c r="H3349" s="14">
        <v>213</v>
      </c>
    </row>
    <row r="3350" spans="6:8" x14ac:dyDescent="0.45">
      <c r="F3350" s="14" t="s">
        <v>3592</v>
      </c>
      <c r="G3350" s="14">
        <v>4045</v>
      </c>
      <c r="H3350" s="14">
        <v>213</v>
      </c>
    </row>
    <row r="3351" spans="6:8" x14ac:dyDescent="0.45">
      <c r="F3351" s="14" t="s">
        <v>3593</v>
      </c>
      <c r="G3351" s="14">
        <v>4046</v>
      </c>
      <c r="H3351" s="14">
        <v>213</v>
      </c>
    </row>
    <row r="3352" spans="6:8" x14ac:dyDescent="0.45">
      <c r="F3352" s="14" t="s">
        <v>3594</v>
      </c>
      <c r="G3352" s="14">
        <v>4047</v>
      </c>
      <c r="H3352" s="14">
        <v>213</v>
      </c>
    </row>
    <row r="3353" spans="6:8" x14ac:dyDescent="0.45">
      <c r="F3353" s="14" t="s">
        <v>3595</v>
      </c>
      <c r="G3353" s="14">
        <v>4048</v>
      </c>
      <c r="H3353" s="14">
        <v>213</v>
      </c>
    </row>
    <row r="3354" spans="6:8" x14ac:dyDescent="0.45">
      <c r="F3354" s="14" t="s">
        <v>3596</v>
      </c>
      <c r="G3354" s="14">
        <v>4049</v>
      </c>
      <c r="H3354" s="14">
        <v>213</v>
      </c>
    </row>
    <row r="3355" spans="6:8" x14ac:dyDescent="0.45">
      <c r="F3355" s="14" t="s">
        <v>3597</v>
      </c>
      <c r="G3355" s="14">
        <v>4011</v>
      </c>
      <c r="H3355" s="14">
        <v>214</v>
      </c>
    </row>
    <row r="3356" spans="6:8" x14ac:dyDescent="0.45">
      <c r="F3356" s="14" t="s">
        <v>3598</v>
      </c>
      <c r="G3356" s="14">
        <v>4012</v>
      </c>
      <c r="H3356" s="14">
        <v>214</v>
      </c>
    </row>
    <row r="3357" spans="6:8" x14ac:dyDescent="0.45">
      <c r="F3357" s="14" t="s">
        <v>3599</v>
      </c>
      <c r="G3357" s="14">
        <v>4013</v>
      </c>
      <c r="H3357" s="14">
        <v>214</v>
      </c>
    </row>
    <row r="3358" spans="6:8" x14ac:dyDescent="0.45">
      <c r="F3358" s="14" t="s">
        <v>3600</v>
      </c>
      <c r="G3358" s="14">
        <v>4014</v>
      </c>
      <c r="H3358" s="14">
        <v>214</v>
      </c>
    </row>
    <row r="3359" spans="6:8" x14ac:dyDescent="0.45">
      <c r="F3359" s="14" t="s">
        <v>3601</v>
      </c>
      <c r="G3359" s="14">
        <v>4015</v>
      </c>
      <c r="H3359" s="14">
        <v>214</v>
      </c>
    </row>
    <row r="3360" spans="6:8" x14ac:dyDescent="0.45">
      <c r="F3360" s="14" t="s">
        <v>3602</v>
      </c>
      <c r="G3360" s="14">
        <v>4016</v>
      </c>
      <c r="H3360" s="14">
        <v>214</v>
      </c>
    </row>
    <row r="3361" spans="6:8" x14ac:dyDescent="0.45">
      <c r="F3361" s="14" t="s">
        <v>3603</v>
      </c>
      <c r="G3361" s="14">
        <v>4017</v>
      </c>
      <c r="H3361" s="14">
        <v>214</v>
      </c>
    </row>
    <row r="3362" spans="6:8" x14ac:dyDescent="0.45">
      <c r="F3362" s="14" t="s">
        <v>3604</v>
      </c>
      <c r="G3362" s="14">
        <v>4023</v>
      </c>
      <c r="H3362" s="14">
        <v>214</v>
      </c>
    </row>
    <row r="3363" spans="6:8" x14ac:dyDescent="0.45">
      <c r="F3363" s="14" t="s">
        <v>3605</v>
      </c>
      <c r="G3363" s="14">
        <v>4019</v>
      </c>
      <c r="H3363" s="14">
        <v>214</v>
      </c>
    </row>
    <row r="3364" spans="6:8" x14ac:dyDescent="0.45">
      <c r="F3364" s="14" t="s">
        <v>3606</v>
      </c>
      <c r="G3364" s="14">
        <v>4020</v>
      </c>
      <c r="H3364" s="14">
        <v>214</v>
      </c>
    </row>
    <row r="3365" spans="6:8" x14ac:dyDescent="0.45">
      <c r="F3365" s="14" t="s">
        <v>729</v>
      </c>
      <c r="G3365" s="14">
        <v>4021</v>
      </c>
      <c r="H3365" s="14">
        <v>214</v>
      </c>
    </row>
    <row r="3366" spans="6:8" x14ac:dyDescent="0.45">
      <c r="F3366" s="14" t="s">
        <v>730</v>
      </c>
      <c r="G3366" s="14">
        <v>4022</v>
      </c>
      <c r="H3366" s="14">
        <v>214</v>
      </c>
    </row>
    <row r="3367" spans="6:8" x14ac:dyDescent="0.45">
      <c r="F3367" s="14" t="s">
        <v>731</v>
      </c>
      <c r="G3367" s="14">
        <v>4018</v>
      </c>
      <c r="H3367" s="14">
        <v>214</v>
      </c>
    </row>
    <row r="3368" spans="6:8" x14ac:dyDescent="0.45">
      <c r="F3368" s="14" t="s">
        <v>4479</v>
      </c>
      <c r="G3368" s="14">
        <v>772</v>
      </c>
      <c r="H3368" s="14">
        <v>214</v>
      </c>
    </row>
    <row r="3369" spans="6:8" x14ac:dyDescent="0.45">
      <c r="F3369" s="14" t="s">
        <v>732</v>
      </c>
      <c r="G3369" s="14">
        <v>4024</v>
      </c>
      <c r="H3369" s="14">
        <v>214</v>
      </c>
    </row>
    <row r="3370" spans="6:8" x14ac:dyDescent="0.45">
      <c r="F3370" s="14" t="s">
        <v>733</v>
      </c>
      <c r="G3370" s="14">
        <v>4272</v>
      </c>
      <c r="H3370" s="14">
        <v>215</v>
      </c>
    </row>
    <row r="3371" spans="6:8" x14ac:dyDescent="0.45">
      <c r="F3371" s="14" t="s">
        <v>734</v>
      </c>
      <c r="G3371" s="14">
        <v>4273</v>
      </c>
      <c r="H3371" s="14">
        <v>215</v>
      </c>
    </row>
    <row r="3372" spans="6:8" x14ac:dyDescent="0.45">
      <c r="F3372" s="14" t="s">
        <v>735</v>
      </c>
      <c r="G3372" s="14">
        <v>4274</v>
      </c>
      <c r="H3372" s="14">
        <v>215</v>
      </c>
    </row>
    <row r="3373" spans="6:8" x14ac:dyDescent="0.45">
      <c r="F3373" s="14" t="s">
        <v>1471</v>
      </c>
      <c r="G3373" s="14">
        <v>773</v>
      </c>
      <c r="H3373" s="14">
        <v>215</v>
      </c>
    </row>
    <row r="3374" spans="6:8" x14ac:dyDescent="0.45">
      <c r="F3374" s="14" t="s">
        <v>736</v>
      </c>
      <c r="G3374" s="14">
        <v>4275</v>
      </c>
      <c r="H3374" s="14">
        <v>215</v>
      </c>
    </row>
    <row r="3375" spans="6:8" x14ac:dyDescent="0.45">
      <c r="F3375" s="14" t="s">
        <v>737</v>
      </c>
      <c r="G3375" s="14">
        <v>4141</v>
      </c>
      <c r="H3375" s="14">
        <v>216</v>
      </c>
    </row>
    <row r="3376" spans="6:8" x14ac:dyDescent="0.45">
      <c r="F3376" s="14" t="s">
        <v>738</v>
      </c>
      <c r="G3376" s="14">
        <v>4140</v>
      </c>
      <c r="H3376" s="14">
        <v>216</v>
      </c>
    </row>
    <row r="3377" spans="6:8" x14ac:dyDescent="0.45">
      <c r="F3377" s="14" t="s">
        <v>739</v>
      </c>
      <c r="G3377" s="14">
        <v>4142</v>
      </c>
      <c r="H3377" s="14">
        <v>216</v>
      </c>
    </row>
    <row r="3378" spans="6:8" x14ac:dyDescent="0.45">
      <c r="F3378" s="14" t="s">
        <v>1164</v>
      </c>
      <c r="G3378" s="14">
        <v>774</v>
      </c>
      <c r="H3378" s="14">
        <v>216</v>
      </c>
    </row>
    <row r="3379" spans="6:8" x14ac:dyDescent="0.45">
      <c r="F3379" s="14" t="s">
        <v>740</v>
      </c>
      <c r="G3379" s="14">
        <v>4276</v>
      </c>
      <c r="H3379" s="14">
        <v>217</v>
      </c>
    </row>
    <row r="3380" spans="6:8" x14ac:dyDescent="0.45">
      <c r="F3380" s="14" t="s">
        <v>741</v>
      </c>
      <c r="G3380" s="14">
        <v>4277</v>
      </c>
      <c r="H3380" s="14">
        <v>217</v>
      </c>
    </row>
    <row r="3381" spans="6:8" x14ac:dyDescent="0.45">
      <c r="F3381" s="14" t="s">
        <v>742</v>
      </c>
      <c r="G3381" s="14">
        <v>4278</v>
      </c>
      <c r="H3381" s="14">
        <v>217</v>
      </c>
    </row>
    <row r="3382" spans="6:8" x14ac:dyDescent="0.45">
      <c r="F3382" s="14" t="s">
        <v>743</v>
      </c>
      <c r="G3382" s="14">
        <v>4279</v>
      </c>
      <c r="H3382" s="14">
        <v>217</v>
      </c>
    </row>
    <row r="3383" spans="6:8" x14ac:dyDescent="0.45">
      <c r="F3383" s="14" t="s">
        <v>744</v>
      </c>
      <c r="G3383" s="14">
        <v>4294</v>
      </c>
      <c r="H3383" s="14">
        <v>217</v>
      </c>
    </row>
    <row r="3384" spans="6:8" x14ac:dyDescent="0.45">
      <c r="F3384" s="14" t="s">
        <v>745</v>
      </c>
      <c r="G3384" s="14">
        <v>4280</v>
      </c>
      <c r="H3384" s="14">
        <v>217</v>
      </c>
    </row>
    <row r="3385" spans="6:8" x14ac:dyDescent="0.45">
      <c r="F3385" s="14" t="s">
        <v>746</v>
      </c>
      <c r="G3385" s="14">
        <v>4281</v>
      </c>
      <c r="H3385" s="14">
        <v>217</v>
      </c>
    </row>
    <row r="3386" spans="6:8" x14ac:dyDescent="0.45">
      <c r="F3386" s="14" t="s">
        <v>747</v>
      </c>
      <c r="G3386" s="14">
        <v>4282</v>
      </c>
      <c r="H3386" s="14">
        <v>217</v>
      </c>
    </row>
    <row r="3387" spans="6:8" x14ac:dyDescent="0.45">
      <c r="F3387" s="14" t="s">
        <v>748</v>
      </c>
      <c r="G3387" s="14">
        <v>4283</v>
      </c>
      <c r="H3387" s="14">
        <v>217</v>
      </c>
    </row>
    <row r="3388" spans="6:8" x14ac:dyDescent="0.45">
      <c r="F3388" s="14" t="s">
        <v>749</v>
      </c>
      <c r="G3388" s="14">
        <v>4284</v>
      </c>
      <c r="H3388" s="14">
        <v>217</v>
      </c>
    </row>
    <row r="3389" spans="6:8" x14ac:dyDescent="0.45">
      <c r="F3389" s="14" t="s">
        <v>750</v>
      </c>
      <c r="G3389" s="14">
        <v>4285</v>
      </c>
      <c r="H3389" s="14">
        <v>217</v>
      </c>
    </row>
    <row r="3390" spans="6:8" x14ac:dyDescent="0.45">
      <c r="F3390" s="14" t="s">
        <v>751</v>
      </c>
      <c r="G3390" s="14">
        <v>4286</v>
      </c>
      <c r="H3390" s="14">
        <v>217</v>
      </c>
    </row>
    <row r="3391" spans="6:8" x14ac:dyDescent="0.45">
      <c r="F3391" s="14" t="s">
        <v>2959</v>
      </c>
      <c r="G3391" s="14">
        <v>4287</v>
      </c>
      <c r="H3391" s="14">
        <v>217</v>
      </c>
    </row>
    <row r="3392" spans="6:8" x14ac:dyDescent="0.45">
      <c r="F3392" s="14" t="s">
        <v>752</v>
      </c>
      <c r="G3392" s="14">
        <v>4288</v>
      </c>
      <c r="H3392" s="14">
        <v>217</v>
      </c>
    </row>
    <row r="3393" spans="6:8" x14ac:dyDescent="0.45">
      <c r="F3393" s="14" t="s">
        <v>3648</v>
      </c>
      <c r="G3393" s="14">
        <v>4295</v>
      </c>
      <c r="H3393" s="14">
        <v>217</v>
      </c>
    </row>
    <row r="3394" spans="6:8" x14ac:dyDescent="0.45">
      <c r="F3394" s="14" t="s">
        <v>3649</v>
      </c>
      <c r="G3394" s="14">
        <v>5364</v>
      </c>
      <c r="H3394" s="14">
        <v>217</v>
      </c>
    </row>
    <row r="3395" spans="6:8" x14ac:dyDescent="0.45">
      <c r="F3395" s="14" t="s">
        <v>3650</v>
      </c>
      <c r="G3395" s="14">
        <v>4298</v>
      </c>
      <c r="H3395" s="14">
        <v>217</v>
      </c>
    </row>
    <row r="3396" spans="6:8" x14ac:dyDescent="0.45">
      <c r="F3396" s="14" t="s">
        <v>3651</v>
      </c>
      <c r="G3396" s="14">
        <v>4289</v>
      </c>
      <c r="H3396" s="14">
        <v>217</v>
      </c>
    </row>
    <row r="3397" spans="6:8" x14ac:dyDescent="0.45">
      <c r="F3397" s="14" t="s">
        <v>3652</v>
      </c>
      <c r="G3397" s="14">
        <v>4290</v>
      </c>
      <c r="H3397" s="14">
        <v>217</v>
      </c>
    </row>
    <row r="3398" spans="6:8" x14ac:dyDescent="0.45">
      <c r="F3398" s="14" t="s">
        <v>3653</v>
      </c>
      <c r="G3398" s="14">
        <v>4291</v>
      </c>
      <c r="H3398" s="14">
        <v>217</v>
      </c>
    </row>
    <row r="3399" spans="6:8" x14ac:dyDescent="0.45">
      <c r="F3399" s="14" t="s">
        <v>3655</v>
      </c>
      <c r="G3399" s="14">
        <v>4292</v>
      </c>
      <c r="H3399" s="14">
        <v>217</v>
      </c>
    </row>
    <row r="3400" spans="6:8" x14ac:dyDescent="0.45">
      <c r="F3400" s="14" t="s">
        <v>3656</v>
      </c>
      <c r="G3400" s="14">
        <v>4293</v>
      </c>
      <c r="H3400" s="14">
        <v>217</v>
      </c>
    </row>
    <row r="3401" spans="6:8" x14ac:dyDescent="0.45">
      <c r="F3401" s="14" t="s">
        <v>1474</v>
      </c>
      <c r="G3401" s="14">
        <v>775</v>
      </c>
      <c r="H3401" s="14">
        <v>217</v>
      </c>
    </row>
    <row r="3402" spans="6:8" x14ac:dyDescent="0.45">
      <c r="F3402" s="14" t="s">
        <v>3657</v>
      </c>
      <c r="G3402" s="14">
        <v>4296</v>
      </c>
      <c r="H3402" s="14">
        <v>217</v>
      </c>
    </row>
    <row r="3403" spans="6:8" x14ac:dyDescent="0.45">
      <c r="F3403" s="14" t="s">
        <v>3658</v>
      </c>
      <c r="G3403" s="14">
        <v>4297</v>
      </c>
      <c r="H3403" s="14">
        <v>217</v>
      </c>
    </row>
    <row r="3404" spans="6:8" x14ac:dyDescent="0.45">
      <c r="F3404" s="14" t="s">
        <v>3699</v>
      </c>
      <c r="G3404" s="14">
        <v>4299</v>
      </c>
      <c r="H3404" s="14">
        <v>217</v>
      </c>
    </row>
    <row r="3405" spans="6:8" x14ac:dyDescent="0.45">
      <c r="F3405" s="14" t="s">
        <v>3700</v>
      </c>
      <c r="G3405" s="14">
        <v>4136</v>
      </c>
      <c r="H3405" s="14">
        <v>218</v>
      </c>
    </row>
    <row r="3406" spans="6:8" x14ac:dyDescent="0.45">
      <c r="F3406" s="14" t="s">
        <v>3701</v>
      </c>
      <c r="G3406" s="14">
        <v>4097</v>
      </c>
      <c r="H3406" s="14">
        <v>218</v>
      </c>
    </row>
    <row r="3407" spans="6:8" x14ac:dyDescent="0.45">
      <c r="F3407" s="14" t="s">
        <v>3702</v>
      </c>
      <c r="G3407" s="14">
        <v>4090</v>
      </c>
      <c r="H3407" s="14">
        <v>218</v>
      </c>
    </row>
    <row r="3408" spans="6:8" x14ac:dyDescent="0.45">
      <c r="F3408" s="14" t="s">
        <v>3703</v>
      </c>
      <c r="G3408" s="14">
        <v>4106</v>
      </c>
      <c r="H3408" s="14">
        <v>218</v>
      </c>
    </row>
    <row r="3409" spans="6:8" x14ac:dyDescent="0.45">
      <c r="F3409" s="14" t="s">
        <v>3704</v>
      </c>
      <c r="G3409" s="14">
        <v>4094</v>
      </c>
      <c r="H3409" s="14">
        <v>218</v>
      </c>
    </row>
    <row r="3410" spans="6:8" x14ac:dyDescent="0.45">
      <c r="F3410" s="14" t="s">
        <v>3705</v>
      </c>
      <c r="G3410" s="14">
        <v>4088</v>
      </c>
      <c r="H3410" s="14">
        <v>218</v>
      </c>
    </row>
    <row r="3411" spans="6:8" x14ac:dyDescent="0.45">
      <c r="F3411" s="14" t="s">
        <v>3706</v>
      </c>
      <c r="G3411" s="14">
        <v>4110</v>
      </c>
      <c r="H3411" s="14">
        <v>218</v>
      </c>
    </row>
    <row r="3412" spans="6:8" x14ac:dyDescent="0.45">
      <c r="F3412" s="14" t="s">
        <v>3707</v>
      </c>
      <c r="G3412" s="14">
        <v>4064</v>
      </c>
      <c r="H3412" s="14">
        <v>218</v>
      </c>
    </row>
    <row r="3413" spans="6:8" x14ac:dyDescent="0.45">
      <c r="F3413" s="14" t="s">
        <v>3708</v>
      </c>
      <c r="G3413" s="14">
        <v>4065</v>
      </c>
      <c r="H3413" s="14">
        <v>218</v>
      </c>
    </row>
    <row r="3414" spans="6:8" x14ac:dyDescent="0.45">
      <c r="F3414" s="14" t="s">
        <v>3709</v>
      </c>
      <c r="G3414" s="14">
        <v>4108</v>
      </c>
      <c r="H3414" s="14">
        <v>218</v>
      </c>
    </row>
    <row r="3415" spans="6:8" x14ac:dyDescent="0.45">
      <c r="F3415" s="14" t="s">
        <v>3710</v>
      </c>
      <c r="G3415" s="14">
        <v>4120</v>
      </c>
      <c r="H3415" s="14">
        <v>218</v>
      </c>
    </row>
    <row r="3416" spans="6:8" x14ac:dyDescent="0.45">
      <c r="F3416" s="14" t="s">
        <v>3711</v>
      </c>
      <c r="G3416" s="14">
        <v>4085</v>
      </c>
      <c r="H3416" s="14">
        <v>218</v>
      </c>
    </row>
    <row r="3417" spans="6:8" x14ac:dyDescent="0.45">
      <c r="F3417" s="14" t="s">
        <v>3712</v>
      </c>
      <c r="G3417" s="14">
        <v>4073</v>
      </c>
      <c r="H3417" s="14">
        <v>218</v>
      </c>
    </row>
    <row r="3418" spans="6:8" x14ac:dyDescent="0.45">
      <c r="F3418" s="14" t="s">
        <v>3713</v>
      </c>
      <c r="G3418" s="14">
        <v>4112</v>
      </c>
      <c r="H3418" s="14">
        <v>218</v>
      </c>
    </row>
    <row r="3419" spans="6:8" x14ac:dyDescent="0.45">
      <c r="F3419" s="14" t="s">
        <v>3714</v>
      </c>
      <c r="G3419" s="14">
        <v>4084</v>
      </c>
      <c r="H3419" s="14">
        <v>218</v>
      </c>
    </row>
    <row r="3420" spans="6:8" x14ac:dyDescent="0.45">
      <c r="F3420" s="14" t="s">
        <v>3715</v>
      </c>
      <c r="G3420" s="14">
        <v>4125</v>
      </c>
      <c r="H3420" s="14">
        <v>218</v>
      </c>
    </row>
    <row r="3421" spans="6:8" x14ac:dyDescent="0.45">
      <c r="F3421" s="14" t="s">
        <v>3716</v>
      </c>
      <c r="G3421" s="14">
        <v>4102</v>
      </c>
      <c r="H3421" s="14">
        <v>218</v>
      </c>
    </row>
    <row r="3422" spans="6:8" x14ac:dyDescent="0.45">
      <c r="F3422" s="14" t="s">
        <v>3717</v>
      </c>
      <c r="G3422" s="14">
        <v>4068</v>
      </c>
      <c r="H3422" s="14">
        <v>218</v>
      </c>
    </row>
    <row r="3423" spans="6:8" x14ac:dyDescent="0.45">
      <c r="F3423" s="14" t="s">
        <v>3718</v>
      </c>
      <c r="G3423" s="14">
        <v>4067</v>
      </c>
      <c r="H3423" s="14">
        <v>218</v>
      </c>
    </row>
    <row r="3424" spans="6:8" x14ac:dyDescent="0.45">
      <c r="F3424" s="14" t="s">
        <v>3719</v>
      </c>
      <c r="G3424" s="14">
        <v>4080</v>
      </c>
      <c r="H3424" s="14">
        <v>218</v>
      </c>
    </row>
    <row r="3425" spans="6:8" x14ac:dyDescent="0.45">
      <c r="F3425" s="14" t="s">
        <v>3720</v>
      </c>
      <c r="G3425" s="14">
        <v>4096</v>
      </c>
      <c r="H3425" s="14">
        <v>218</v>
      </c>
    </row>
    <row r="3426" spans="6:8" x14ac:dyDescent="0.45">
      <c r="F3426" s="14" t="s">
        <v>3721</v>
      </c>
      <c r="G3426" s="14">
        <v>4063</v>
      </c>
      <c r="H3426" s="14">
        <v>218</v>
      </c>
    </row>
    <row r="3427" spans="6:8" x14ac:dyDescent="0.45">
      <c r="F3427" s="14" t="s">
        <v>3722</v>
      </c>
      <c r="G3427" s="14">
        <v>4086</v>
      </c>
      <c r="H3427" s="14">
        <v>218</v>
      </c>
    </row>
    <row r="3428" spans="6:8" x14ac:dyDescent="0.45">
      <c r="F3428" s="14" t="s">
        <v>3723</v>
      </c>
      <c r="G3428" s="14">
        <v>4137</v>
      </c>
      <c r="H3428" s="14">
        <v>218</v>
      </c>
    </row>
    <row r="3429" spans="6:8" x14ac:dyDescent="0.45">
      <c r="F3429" s="14" t="s">
        <v>3724</v>
      </c>
      <c r="G3429" s="14">
        <v>4105</v>
      </c>
      <c r="H3429" s="14">
        <v>218</v>
      </c>
    </row>
    <row r="3430" spans="6:8" x14ac:dyDescent="0.45">
      <c r="F3430" s="14" t="s">
        <v>3725</v>
      </c>
      <c r="G3430" s="14">
        <v>4115</v>
      </c>
      <c r="H3430" s="14">
        <v>218</v>
      </c>
    </row>
    <row r="3431" spans="6:8" x14ac:dyDescent="0.45">
      <c r="F3431" s="14" t="s">
        <v>3726</v>
      </c>
      <c r="G3431" s="14">
        <v>4083</v>
      </c>
      <c r="H3431" s="14">
        <v>218</v>
      </c>
    </row>
    <row r="3432" spans="6:8" x14ac:dyDescent="0.45">
      <c r="F3432" s="14" t="s">
        <v>3727</v>
      </c>
      <c r="G3432" s="14">
        <v>4089</v>
      </c>
      <c r="H3432" s="14">
        <v>218</v>
      </c>
    </row>
    <row r="3433" spans="6:8" x14ac:dyDescent="0.45">
      <c r="F3433" s="14" t="s">
        <v>3728</v>
      </c>
      <c r="G3433" s="14">
        <v>4078</v>
      </c>
      <c r="H3433" s="14">
        <v>218</v>
      </c>
    </row>
    <row r="3434" spans="6:8" x14ac:dyDescent="0.45">
      <c r="F3434" s="14" t="s">
        <v>3729</v>
      </c>
      <c r="G3434" s="14">
        <v>4126</v>
      </c>
      <c r="H3434" s="14">
        <v>218</v>
      </c>
    </row>
    <row r="3435" spans="6:8" x14ac:dyDescent="0.45">
      <c r="F3435" s="14" t="s">
        <v>3730</v>
      </c>
      <c r="G3435" s="14">
        <v>4066</v>
      </c>
      <c r="H3435" s="14">
        <v>218</v>
      </c>
    </row>
    <row r="3436" spans="6:8" x14ac:dyDescent="0.45">
      <c r="F3436" s="14" t="s">
        <v>753</v>
      </c>
      <c r="G3436" s="14">
        <v>4093</v>
      </c>
      <c r="H3436" s="14">
        <v>218</v>
      </c>
    </row>
    <row r="3437" spans="6:8" x14ac:dyDescent="0.45">
      <c r="F3437" s="14" t="s">
        <v>754</v>
      </c>
      <c r="G3437" s="14">
        <v>4138</v>
      </c>
      <c r="H3437" s="14">
        <v>218</v>
      </c>
    </row>
    <row r="3438" spans="6:8" x14ac:dyDescent="0.45">
      <c r="F3438" s="14" t="s">
        <v>755</v>
      </c>
      <c r="G3438" s="14">
        <v>4079</v>
      </c>
      <c r="H3438" s="14">
        <v>218</v>
      </c>
    </row>
    <row r="3439" spans="6:8" x14ac:dyDescent="0.45">
      <c r="F3439" s="14" t="s">
        <v>756</v>
      </c>
      <c r="G3439" s="14">
        <v>4100</v>
      </c>
      <c r="H3439" s="14">
        <v>218</v>
      </c>
    </row>
    <row r="3440" spans="6:8" x14ac:dyDescent="0.45">
      <c r="F3440" s="14" t="s">
        <v>757</v>
      </c>
      <c r="G3440" s="14">
        <v>4101</v>
      </c>
      <c r="H3440" s="14">
        <v>218</v>
      </c>
    </row>
    <row r="3441" spans="6:8" x14ac:dyDescent="0.45">
      <c r="F3441" s="14" t="s">
        <v>758</v>
      </c>
      <c r="G3441" s="14">
        <v>4131</v>
      </c>
      <c r="H3441" s="14">
        <v>218</v>
      </c>
    </row>
    <row r="3442" spans="6:8" x14ac:dyDescent="0.45">
      <c r="F3442" s="14" t="s">
        <v>759</v>
      </c>
      <c r="G3442" s="14">
        <v>4123</v>
      </c>
      <c r="H3442" s="14">
        <v>218</v>
      </c>
    </row>
    <row r="3443" spans="6:8" x14ac:dyDescent="0.45">
      <c r="F3443" s="14" t="s">
        <v>760</v>
      </c>
      <c r="G3443" s="14">
        <v>4128</v>
      </c>
      <c r="H3443" s="14">
        <v>218</v>
      </c>
    </row>
    <row r="3444" spans="6:8" x14ac:dyDescent="0.45">
      <c r="F3444" s="14" t="s">
        <v>761</v>
      </c>
      <c r="G3444" s="14">
        <v>4103</v>
      </c>
      <c r="H3444" s="14">
        <v>218</v>
      </c>
    </row>
    <row r="3445" spans="6:8" x14ac:dyDescent="0.45">
      <c r="F3445" s="14" t="s">
        <v>762</v>
      </c>
      <c r="G3445" s="14">
        <v>4076</v>
      </c>
      <c r="H3445" s="14">
        <v>218</v>
      </c>
    </row>
    <row r="3446" spans="6:8" x14ac:dyDescent="0.45">
      <c r="F3446" s="14" t="s">
        <v>763</v>
      </c>
      <c r="G3446" s="14">
        <v>4118</v>
      </c>
      <c r="H3446" s="14">
        <v>218</v>
      </c>
    </row>
    <row r="3447" spans="6:8" x14ac:dyDescent="0.45">
      <c r="F3447" s="14" t="s">
        <v>764</v>
      </c>
      <c r="G3447" s="14">
        <v>4075</v>
      </c>
      <c r="H3447" s="14">
        <v>218</v>
      </c>
    </row>
    <row r="3448" spans="6:8" x14ac:dyDescent="0.45">
      <c r="F3448" s="14" t="s">
        <v>765</v>
      </c>
      <c r="G3448" s="14">
        <v>4074</v>
      </c>
      <c r="H3448" s="14">
        <v>218</v>
      </c>
    </row>
    <row r="3449" spans="6:8" x14ac:dyDescent="0.45">
      <c r="F3449" s="14" t="s">
        <v>766</v>
      </c>
      <c r="G3449" s="14">
        <v>4098</v>
      </c>
      <c r="H3449" s="14">
        <v>218</v>
      </c>
    </row>
    <row r="3450" spans="6:8" x14ac:dyDescent="0.45">
      <c r="F3450" s="14" t="s">
        <v>767</v>
      </c>
      <c r="G3450" s="14">
        <v>4069</v>
      </c>
      <c r="H3450" s="14">
        <v>218</v>
      </c>
    </row>
    <row r="3451" spans="6:8" x14ac:dyDescent="0.45">
      <c r="F3451" s="14" t="s">
        <v>768</v>
      </c>
      <c r="G3451" s="14">
        <v>4124</v>
      </c>
      <c r="H3451" s="14">
        <v>218</v>
      </c>
    </row>
    <row r="3452" spans="6:8" x14ac:dyDescent="0.45">
      <c r="F3452" s="14" t="s">
        <v>769</v>
      </c>
      <c r="G3452" s="14">
        <v>4107</v>
      </c>
      <c r="H3452" s="14">
        <v>218</v>
      </c>
    </row>
    <row r="3453" spans="6:8" x14ac:dyDescent="0.45">
      <c r="F3453" s="14" t="s">
        <v>770</v>
      </c>
      <c r="G3453" s="14">
        <v>4119</v>
      </c>
      <c r="H3453" s="14">
        <v>218</v>
      </c>
    </row>
    <row r="3454" spans="6:8" x14ac:dyDescent="0.45">
      <c r="F3454" s="14" t="s">
        <v>771</v>
      </c>
      <c r="G3454" s="14">
        <v>4121</v>
      </c>
      <c r="H3454" s="14">
        <v>218</v>
      </c>
    </row>
    <row r="3455" spans="6:8" x14ac:dyDescent="0.45">
      <c r="F3455" s="14" t="s">
        <v>772</v>
      </c>
      <c r="G3455" s="14">
        <v>4114</v>
      </c>
      <c r="H3455" s="14">
        <v>218</v>
      </c>
    </row>
    <row r="3456" spans="6:8" x14ac:dyDescent="0.45">
      <c r="F3456" s="14" t="s">
        <v>773</v>
      </c>
      <c r="G3456" s="14">
        <v>4109</v>
      </c>
      <c r="H3456" s="14">
        <v>218</v>
      </c>
    </row>
    <row r="3457" spans="6:8" x14ac:dyDescent="0.45">
      <c r="F3457" s="14" t="s">
        <v>774</v>
      </c>
      <c r="G3457" s="14">
        <v>4087</v>
      </c>
      <c r="H3457" s="14">
        <v>218</v>
      </c>
    </row>
    <row r="3458" spans="6:8" x14ac:dyDescent="0.45">
      <c r="F3458" s="14" t="s">
        <v>775</v>
      </c>
      <c r="G3458" s="14">
        <v>4139</v>
      </c>
      <c r="H3458" s="14">
        <v>218</v>
      </c>
    </row>
    <row r="3459" spans="6:8" x14ac:dyDescent="0.45">
      <c r="F3459" s="14" t="s">
        <v>776</v>
      </c>
      <c r="G3459" s="14">
        <v>4082</v>
      </c>
      <c r="H3459" s="14">
        <v>218</v>
      </c>
    </row>
    <row r="3460" spans="6:8" x14ac:dyDescent="0.45">
      <c r="F3460" s="14" t="s">
        <v>777</v>
      </c>
      <c r="G3460" s="14">
        <v>4104</v>
      </c>
      <c r="H3460" s="14">
        <v>218</v>
      </c>
    </row>
    <row r="3461" spans="6:8" x14ac:dyDescent="0.45">
      <c r="F3461" s="14" t="s">
        <v>778</v>
      </c>
      <c r="G3461" s="14">
        <v>4117</v>
      </c>
      <c r="H3461" s="14">
        <v>218</v>
      </c>
    </row>
    <row r="3462" spans="6:8" x14ac:dyDescent="0.45">
      <c r="F3462" s="14" t="s">
        <v>779</v>
      </c>
      <c r="G3462" s="14">
        <v>4116</v>
      </c>
      <c r="H3462" s="14">
        <v>218</v>
      </c>
    </row>
    <row r="3463" spans="6:8" x14ac:dyDescent="0.45">
      <c r="F3463" s="14" t="s">
        <v>780</v>
      </c>
      <c r="G3463" s="14">
        <v>4099</v>
      </c>
      <c r="H3463" s="14">
        <v>218</v>
      </c>
    </row>
    <row r="3464" spans="6:8" x14ac:dyDescent="0.45">
      <c r="F3464" s="14" t="s">
        <v>781</v>
      </c>
      <c r="G3464" s="14">
        <v>4129</v>
      </c>
      <c r="H3464" s="14">
        <v>218</v>
      </c>
    </row>
    <row r="3465" spans="6:8" x14ac:dyDescent="0.45">
      <c r="F3465" s="14" t="s">
        <v>782</v>
      </c>
      <c r="G3465" s="14">
        <v>4095</v>
      </c>
      <c r="H3465" s="14">
        <v>218</v>
      </c>
    </row>
    <row r="3466" spans="6:8" x14ac:dyDescent="0.45">
      <c r="F3466" s="14" t="s">
        <v>783</v>
      </c>
      <c r="G3466" s="14">
        <v>4092</v>
      </c>
      <c r="H3466" s="14">
        <v>218</v>
      </c>
    </row>
    <row r="3467" spans="6:8" x14ac:dyDescent="0.45">
      <c r="F3467" s="14" t="s">
        <v>784</v>
      </c>
      <c r="G3467" s="14">
        <v>4130</v>
      </c>
      <c r="H3467" s="14">
        <v>218</v>
      </c>
    </row>
    <row r="3468" spans="6:8" x14ac:dyDescent="0.45">
      <c r="F3468" s="14" t="s">
        <v>785</v>
      </c>
      <c r="G3468" s="14">
        <v>4071</v>
      </c>
      <c r="H3468" s="14">
        <v>218</v>
      </c>
    </row>
    <row r="3469" spans="6:8" x14ac:dyDescent="0.45">
      <c r="F3469" s="14" t="s">
        <v>786</v>
      </c>
      <c r="G3469" s="14">
        <v>4113</v>
      </c>
      <c r="H3469" s="14">
        <v>218</v>
      </c>
    </row>
    <row r="3470" spans="6:8" x14ac:dyDescent="0.45">
      <c r="F3470" s="14" t="s">
        <v>787</v>
      </c>
      <c r="G3470" s="14">
        <v>4122</v>
      </c>
      <c r="H3470" s="14">
        <v>218</v>
      </c>
    </row>
    <row r="3471" spans="6:8" x14ac:dyDescent="0.45">
      <c r="F3471" s="14" t="s">
        <v>788</v>
      </c>
      <c r="G3471" s="14">
        <v>4091</v>
      </c>
      <c r="H3471" s="14">
        <v>218</v>
      </c>
    </row>
    <row r="3472" spans="6:8" x14ac:dyDescent="0.45">
      <c r="F3472" s="14" t="s">
        <v>789</v>
      </c>
      <c r="G3472" s="14">
        <v>4070</v>
      </c>
      <c r="H3472" s="14">
        <v>218</v>
      </c>
    </row>
    <row r="3473" spans="6:8" x14ac:dyDescent="0.45">
      <c r="F3473" s="14" t="s">
        <v>1165</v>
      </c>
      <c r="G3473" s="14">
        <v>776</v>
      </c>
      <c r="H3473" s="14">
        <v>218</v>
      </c>
    </row>
    <row r="3474" spans="6:8" x14ac:dyDescent="0.45">
      <c r="F3474" s="14" t="s">
        <v>790</v>
      </c>
      <c r="G3474" s="14">
        <v>4127</v>
      </c>
      <c r="H3474" s="14">
        <v>218</v>
      </c>
    </row>
    <row r="3475" spans="6:8" x14ac:dyDescent="0.45">
      <c r="F3475" s="14" t="s">
        <v>791</v>
      </c>
      <c r="G3475" s="14">
        <v>4111</v>
      </c>
      <c r="H3475" s="14">
        <v>218</v>
      </c>
    </row>
    <row r="3476" spans="6:8" x14ac:dyDescent="0.45">
      <c r="F3476" s="14" t="s">
        <v>792</v>
      </c>
      <c r="G3476" s="14">
        <v>4135</v>
      </c>
      <c r="H3476" s="14">
        <v>218</v>
      </c>
    </row>
    <row r="3477" spans="6:8" x14ac:dyDescent="0.45">
      <c r="F3477" s="14" t="s">
        <v>793</v>
      </c>
      <c r="G3477" s="14">
        <v>4081</v>
      </c>
      <c r="H3477" s="14">
        <v>218</v>
      </c>
    </row>
    <row r="3478" spans="6:8" x14ac:dyDescent="0.45">
      <c r="F3478" s="14" t="s">
        <v>794</v>
      </c>
      <c r="G3478" s="14">
        <v>4077</v>
      </c>
      <c r="H3478" s="14">
        <v>218</v>
      </c>
    </row>
    <row r="3479" spans="6:8" x14ac:dyDescent="0.45">
      <c r="F3479" s="14" t="s">
        <v>795</v>
      </c>
      <c r="G3479" s="14">
        <v>4072</v>
      </c>
      <c r="H3479" s="14">
        <v>218</v>
      </c>
    </row>
    <row r="3480" spans="6:8" x14ac:dyDescent="0.45">
      <c r="F3480" s="14" t="s">
        <v>796</v>
      </c>
      <c r="G3480" s="14">
        <v>4132</v>
      </c>
      <c r="H3480" s="14">
        <v>218</v>
      </c>
    </row>
    <row r="3481" spans="6:8" x14ac:dyDescent="0.45">
      <c r="F3481" s="14" t="s">
        <v>797</v>
      </c>
      <c r="G3481" s="14">
        <v>4134</v>
      </c>
      <c r="H3481" s="14">
        <v>218</v>
      </c>
    </row>
    <row r="3482" spans="6:8" x14ac:dyDescent="0.45">
      <c r="F3482" s="14" t="s">
        <v>1827</v>
      </c>
      <c r="G3482" s="14">
        <v>5393</v>
      </c>
      <c r="H3482" s="14">
        <v>220</v>
      </c>
    </row>
    <row r="3483" spans="6:8" x14ac:dyDescent="0.45">
      <c r="F3483" s="14" t="s">
        <v>798</v>
      </c>
      <c r="G3483" s="14">
        <v>5394</v>
      </c>
      <c r="H3483" s="14">
        <v>220</v>
      </c>
    </row>
    <row r="3484" spans="6:8" x14ac:dyDescent="0.45">
      <c r="F3484" s="14" t="s">
        <v>799</v>
      </c>
      <c r="G3484" s="14">
        <v>5395</v>
      </c>
      <c r="H3484" s="14">
        <v>220</v>
      </c>
    </row>
    <row r="3485" spans="6:8" x14ac:dyDescent="0.45">
      <c r="F3485" s="14" t="s">
        <v>1770</v>
      </c>
      <c r="G3485" s="14">
        <v>5396</v>
      </c>
      <c r="H3485" s="14">
        <v>220</v>
      </c>
    </row>
    <row r="3486" spans="6:8" x14ac:dyDescent="0.45">
      <c r="F3486" s="14" t="s">
        <v>800</v>
      </c>
      <c r="G3486" s="14">
        <v>5397</v>
      </c>
      <c r="H3486" s="14">
        <v>220</v>
      </c>
    </row>
    <row r="3487" spans="6:8" x14ac:dyDescent="0.45">
      <c r="F3487" s="14" t="s">
        <v>1187</v>
      </c>
      <c r="G3487" s="14">
        <v>777</v>
      </c>
      <c r="H3487" s="14">
        <v>220</v>
      </c>
    </row>
    <row r="3488" spans="6:8" x14ac:dyDescent="0.45">
      <c r="F3488" s="14" t="s">
        <v>1188</v>
      </c>
      <c r="G3488" s="14">
        <v>778</v>
      </c>
      <c r="H3488" s="14">
        <v>221</v>
      </c>
    </row>
    <row r="3489" spans="6:8" x14ac:dyDescent="0.45">
      <c r="F3489" s="14" t="s">
        <v>801</v>
      </c>
      <c r="G3489" s="14">
        <v>4143</v>
      </c>
      <c r="H3489" s="14">
        <v>222</v>
      </c>
    </row>
    <row r="3490" spans="6:8" x14ac:dyDescent="0.45">
      <c r="F3490" s="14" t="s">
        <v>1189</v>
      </c>
      <c r="G3490" s="14">
        <v>779</v>
      </c>
      <c r="H3490" s="14">
        <v>222</v>
      </c>
    </row>
    <row r="3491" spans="6:8" x14ac:dyDescent="0.45">
      <c r="F3491" s="14" t="s">
        <v>802</v>
      </c>
      <c r="G3491" s="14">
        <v>4144</v>
      </c>
      <c r="H3491" s="14">
        <v>222</v>
      </c>
    </row>
    <row r="3492" spans="6:8" x14ac:dyDescent="0.45">
      <c r="F3492" s="14" t="s">
        <v>803</v>
      </c>
      <c r="G3492" s="14">
        <v>4145</v>
      </c>
      <c r="H3492" s="14">
        <v>222</v>
      </c>
    </row>
    <row r="3493" spans="6:8" x14ac:dyDescent="0.45">
      <c r="F3493" s="14" t="s">
        <v>804</v>
      </c>
      <c r="G3493" s="14">
        <v>4051</v>
      </c>
      <c r="H3493" s="14">
        <v>223</v>
      </c>
    </row>
    <row r="3494" spans="6:8" x14ac:dyDescent="0.45">
      <c r="F3494" s="14" t="s">
        <v>805</v>
      </c>
      <c r="G3494" s="14">
        <v>4052</v>
      </c>
      <c r="H3494" s="14">
        <v>223</v>
      </c>
    </row>
    <row r="3495" spans="6:8" x14ac:dyDescent="0.45">
      <c r="F3495" s="14" t="s">
        <v>829</v>
      </c>
      <c r="G3495" s="14">
        <v>4053</v>
      </c>
      <c r="H3495" s="14">
        <v>223</v>
      </c>
    </row>
    <row r="3496" spans="6:8" x14ac:dyDescent="0.45">
      <c r="F3496" s="14" t="s">
        <v>830</v>
      </c>
      <c r="G3496" s="14">
        <v>4054</v>
      </c>
      <c r="H3496" s="14">
        <v>223</v>
      </c>
    </row>
    <row r="3497" spans="6:8" x14ac:dyDescent="0.45">
      <c r="F3497" s="14" t="s">
        <v>3659</v>
      </c>
      <c r="G3497" s="14">
        <v>4055</v>
      </c>
      <c r="H3497" s="14">
        <v>223</v>
      </c>
    </row>
    <row r="3498" spans="6:8" x14ac:dyDescent="0.45">
      <c r="F3498" s="14" t="s">
        <v>4445</v>
      </c>
      <c r="G3498" s="14">
        <v>4056</v>
      </c>
      <c r="H3498" s="14">
        <v>223</v>
      </c>
    </row>
    <row r="3499" spans="6:8" x14ac:dyDescent="0.45">
      <c r="F3499" s="14" t="s">
        <v>2237</v>
      </c>
      <c r="G3499" s="14">
        <v>4057</v>
      </c>
      <c r="H3499" s="14">
        <v>223</v>
      </c>
    </row>
    <row r="3500" spans="6:8" x14ac:dyDescent="0.45">
      <c r="F3500" s="14" t="s">
        <v>4403</v>
      </c>
      <c r="G3500" s="14">
        <v>4058</v>
      </c>
      <c r="H3500" s="14">
        <v>223</v>
      </c>
    </row>
    <row r="3501" spans="6:8" x14ac:dyDescent="0.45">
      <c r="F3501" s="14" t="s">
        <v>2241</v>
      </c>
      <c r="G3501" s="14">
        <v>4059</v>
      </c>
      <c r="H3501" s="14">
        <v>223</v>
      </c>
    </row>
    <row r="3502" spans="6:8" x14ac:dyDescent="0.45">
      <c r="F3502" s="14" t="s">
        <v>3660</v>
      </c>
      <c r="G3502" s="14">
        <v>4060</v>
      </c>
      <c r="H3502" s="14">
        <v>223</v>
      </c>
    </row>
    <row r="3503" spans="6:8" x14ac:dyDescent="0.45">
      <c r="F3503" s="14" t="s">
        <v>3661</v>
      </c>
      <c r="G3503" s="14">
        <v>4061</v>
      </c>
      <c r="H3503" s="14">
        <v>223</v>
      </c>
    </row>
    <row r="3504" spans="6:8" x14ac:dyDescent="0.45">
      <c r="F3504" s="14" t="s">
        <v>1190</v>
      </c>
      <c r="G3504" s="14">
        <v>780</v>
      </c>
      <c r="H3504" s="14">
        <v>223</v>
      </c>
    </row>
    <row r="3505" spans="6:8" x14ac:dyDescent="0.45">
      <c r="F3505" s="14" t="s">
        <v>4356</v>
      </c>
      <c r="G3505" s="14">
        <v>4062</v>
      </c>
      <c r="H3505" s="14">
        <v>223</v>
      </c>
    </row>
    <row r="3506" spans="6:8" x14ac:dyDescent="0.45">
      <c r="F3506" s="14" t="s">
        <v>1481</v>
      </c>
      <c r="G3506" s="14">
        <v>781</v>
      </c>
      <c r="H3506" s="14">
        <v>269</v>
      </c>
    </row>
    <row r="3507" spans="6:8" x14ac:dyDescent="0.45">
      <c r="F3507" s="14" t="s">
        <v>3662</v>
      </c>
      <c r="G3507" s="14">
        <v>4172</v>
      </c>
      <c r="H3507" s="14">
        <v>224</v>
      </c>
    </row>
    <row r="3508" spans="6:8" x14ac:dyDescent="0.45">
      <c r="F3508" s="14" t="s">
        <v>3663</v>
      </c>
      <c r="G3508" s="14">
        <v>4173</v>
      </c>
      <c r="H3508" s="14">
        <v>224</v>
      </c>
    </row>
    <row r="3509" spans="6:8" x14ac:dyDescent="0.45">
      <c r="F3509" s="14" t="s">
        <v>3664</v>
      </c>
      <c r="G3509" s="14">
        <v>4174</v>
      </c>
      <c r="H3509" s="14">
        <v>224</v>
      </c>
    </row>
    <row r="3510" spans="6:8" x14ac:dyDescent="0.45">
      <c r="F3510" s="14" t="s">
        <v>3665</v>
      </c>
      <c r="G3510" s="14">
        <v>4169</v>
      </c>
      <c r="H3510" s="14">
        <v>224</v>
      </c>
    </row>
    <row r="3511" spans="6:8" x14ac:dyDescent="0.45">
      <c r="F3511" s="14" t="s">
        <v>3666</v>
      </c>
      <c r="G3511" s="14">
        <v>4170</v>
      </c>
      <c r="H3511" s="14">
        <v>224</v>
      </c>
    </row>
    <row r="3512" spans="6:8" x14ac:dyDescent="0.45">
      <c r="F3512" s="14" t="s">
        <v>3667</v>
      </c>
      <c r="G3512" s="14">
        <v>4180</v>
      </c>
      <c r="H3512" s="14">
        <v>224</v>
      </c>
    </row>
    <row r="3513" spans="6:8" x14ac:dyDescent="0.45">
      <c r="F3513" s="14" t="s">
        <v>3668</v>
      </c>
      <c r="G3513" s="14">
        <v>4175</v>
      </c>
      <c r="H3513" s="14">
        <v>224</v>
      </c>
    </row>
    <row r="3514" spans="6:8" x14ac:dyDescent="0.45">
      <c r="F3514" s="14" t="s">
        <v>3669</v>
      </c>
      <c r="G3514" s="14">
        <v>4176</v>
      </c>
      <c r="H3514" s="14">
        <v>224</v>
      </c>
    </row>
    <row r="3515" spans="6:8" x14ac:dyDescent="0.45">
      <c r="F3515" s="14" t="s">
        <v>3670</v>
      </c>
      <c r="G3515" s="14">
        <v>4181</v>
      </c>
      <c r="H3515" s="14">
        <v>224</v>
      </c>
    </row>
    <row r="3516" spans="6:8" x14ac:dyDescent="0.45">
      <c r="F3516" s="14" t="s">
        <v>3671</v>
      </c>
      <c r="G3516" s="14">
        <v>4171</v>
      </c>
      <c r="H3516" s="14">
        <v>224</v>
      </c>
    </row>
    <row r="3517" spans="6:8" x14ac:dyDescent="0.45">
      <c r="F3517" s="14" t="s">
        <v>3672</v>
      </c>
      <c r="G3517" s="14">
        <v>4182</v>
      </c>
      <c r="H3517" s="14">
        <v>224</v>
      </c>
    </row>
    <row r="3518" spans="6:8" x14ac:dyDescent="0.45">
      <c r="F3518" s="14" t="s">
        <v>3673</v>
      </c>
      <c r="G3518" s="14">
        <v>5366</v>
      </c>
      <c r="H3518" s="14">
        <v>224</v>
      </c>
    </row>
    <row r="3519" spans="6:8" x14ac:dyDescent="0.45">
      <c r="F3519" s="14" t="s">
        <v>3674</v>
      </c>
      <c r="G3519" s="14">
        <v>4177</v>
      </c>
      <c r="H3519" s="14">
        <v>224</v>
      </c>
    </row>
    <row r="3520" spans="6:8" x14ac:dyDescent="0.45">
      <c r="F3520" s="14" t="s">
        <v>3675</v>
      </c>
      <c r="G3520" s="14">
        <v>4183</v>
      </c>
      <c r="H3520" s="14">
        <v>224</v>
      </c>
    </row>
    <row r="3521" spans="6:8" x14ac:dyDescent="0.45">
      <c r="F3521" s="14" t="s">
        <v>3676</v>
      </c>
      <c r="G3521" s="14">
        <v>4184</v>
      </c>
      <c r="H3521" s="14">
        <v>224</v>
      </c>
    </row>
    <row r="3522" spans="6:8" x14ac:dyDescent="0.45">
      <c r="F3522" s="14" t="s">
        <v>3677</v>
      </c>
      <c r="G3522" s="14">
        <v>4185</v>
      </c>
      <c r="H3522" s="14">
        <v>224</v>
      </c>
    </row>
    <row r="3523" spans="6:8" x14ac:dyDescent="0.45">
      <c r="F3523" s="14" t="s">
        <v>3678</v>
      </c>
      <c r="G3523" s="14">
        <v>4186</v>
      </c>
      <c r="H3523" s="14">
        <v>224</v>
      </c>
    </row>
    <row r="3524" spans="6:8" x14ac:dyDescent="0.45">
      <c r="F3524" s="14" t="s">
        <v>3679</v>
      </c>
      <c r="G3524" s="14">
        <v>4187</v>
      </c>
      <c r="H3524" s="14">
        <v>224</v>
      </c>
    </row>
    <row r="3525" spans="6:8" x14ac:dyDescent="0.45">
      <c r="F3525" s="14" t="s">
        <v>3680</v>
      </c>
      <c r="G3525" s="14">
        <v>4178</v>
      </c>
      <c r="H3525" s="14">
        <v>224</v>
      </c>
    </row>
    <row r="3526" spans="6:8" x14ac:dyDescent="0.45">
      <c r="F3526" s="14" t="s">
        <v>3681</v>
      </c>
      <c r="G3526" s="14">
        <v>4179</v>
      </c>
      <c r="H3526" s="14">
        <v>224</v>
      </c>
    </row>
    <row r="3527" spans="6:8" x14ac:dyDescent="0.45">
      <c r="F3527" s="14" t="s">
        <v>3682</v>
      </c>
      <c r="G3527" s="14">
        <v>4188</v>
      </c>
      <c r="H3527" s="14">
        <v>224</v>
      </c>
    </row>
    <row r="3528" spans="6:8" x14ac:dyDescent="0.45">
      <c r="F3528" s="14" t="s">
        <v>3683</v>
      </c>
      <c r="G3528" s="14">
        <v>4189</v>
      </c>
      <c r="H3528" s="14">
        <v>224</v>
      </c>
    </row>
    <row r="3529" spans="6:8" x14ac:dyDescent="0.45">
      <c r="F3529" s="14" t="s">
        <v>3684</v>
      </c>
      <c r="G3529" s="14">
        <v>4190</v>
      </c>
      <c r="H3529" s="14">
        <v>224</v>
      </c>
    </row>
    <row r="3530" spans="6:8" x14ac:dyDescent="0.45">
      <c r="F3530" s="14" t="s">
        <v>1191</v>
      </c>
      <c r="G3530" s="14">
        <v>782</v>
      </c>
      <c r="H3530" s="14">
        <v>224</v>
      </c>
    </row>
    <row r="3531" spans="6:8" x14ac:dyDescent="0.45">
      <c r="F3531" s="14" t="s">
        <v>3685</v>
      </c>
      <c r="G3531" s="14">
        <v>4191</v>
      </c>
      <c r="H3531" s="14">
        <v>224</v>
      </c>
    </row>
    <row r="3532" spans="6:8" x14ac:dyDescent="0.45">
      <c r="F3532" s="14" t="s">
        <v>3686</v>
      </c>
      <c r="G3532" s="14">
        <v>4192</v>
      </c>
      <c r="H3532" s="14">
        <v>225</v>
      </c>
    </row>
    <row r="3533" spans="6:8" x14ac:dyDescent="0.45">
      <c r="F3533" s="14" t="s">
        <v>3687</v>
      </c>
      <c r="G3533" s="14">
        <v>4193</v>
      </c>
      <c r="H3533" s="14">
        <v>225</v>
      </c>
    </row>
    <row r="3534" spans="6:8" x14ac:dyDescent="0.45">
      <c r="F3534" s="14" t="s">
        <v>3688</v>
      </c>
      <c r="G3534" s="14">
        <v>4194</v>
      </c>
      <c r="H3534" s="14">
        <v>225</v>
      </c>
    </row>
    <row r="3535" spans="6:8" x14ac:dyDescent="0.45">
      <c r="F3535" s="14" t="s">
        <v>3689</v>
      </c>
      <c r="G3535" s="14">
        <v>4195</v>
      </c>
      <c r="H3535" s="14">
        <v>225</v>
      </c>
    </row>
    <row r="3536" spans="6:8" x14ac:dyDescent="0.45">
      <c r="F3536" s="14" t="s">
        <v>3690</v>
      </c>
      <c r="G3536" s="14">
        <v>4266</v>
      </c>
      <c r="H3536" s="14">
        <v>225</v>
      </c>
    </row>
    <row r="3537" spans="6:8" x14ac:dyDescent="0.45">
      <c r="F3537" s="14" t="s">
        <v>3691</v>
      </c>
      <c r="G3537" s="14">
        <v>4196</v>
      </c>
      <c r="H3537" s="14">
        <v>225</v>
      </c>
    </row>
    <row r="3538" spans="6:8" x14ac:dyDescent="0.45">
      <c r="F3538" s="14" t="s">
        <v>3692</v>
      </c>
      <c r="G3538" s="14">
        <v>4259</v>
      </c>
      <c r="H3538" s="14">
        <v>225</v>
      </c>
    </row>
    <row r="3539" spans="6:8" x14ac:dyDescent="0.45">
      <c r="F3539" s="14" t="s">
        <v>3693</v>
      </c>
      <c r="G3539" s="14">
        <v>4198</v>
      </c>
      <c r="H3539" s="14">
        <v>225</v>
      </c>
    </row>
    <row r="3540" spans="6:8" x14ac:dyDescent="0.45">
      <c r="F3540" s="14" t="s">
        <v>3694</v>
      </c>
      <c r="G3540" s="14">
        <v>5107</v>
      </c>
      <c r="H3540" s="14">
        <v>225</v>
      </c>
    </row>
    <row r="3541" spans="6:8" x14ac:dyDescent="0.45">
      <c r="F3541" s="14" t="s">
        <v>806</v>
      </c>
      <c r="G3541" s="14">
        <v>4199</v>
      </c>
      <c r="H3541" s="14">
        <v>225</v>
      </c>
    </row>
    <row r="3542" spans="6:8" x14ac:dyDescent="0.45">
      <c r="F3542" s="14" t="s">
        <v>807</v>
      </c>
      <c r="G3542" s="14">
        <v>4200</v>
      </c>
      <c r="H3542" s="14">
        <v>225</v>
      </c>
    </row>
    <row r="3543" spans="6:8" x14ac:dyDescent="0.45">
      <c r="F3543" s="14" t="s">
        <v>808</v>
      </c>
      <c r="G3543" s="14">
        <v>4201</v>
      </c>
      <c r="H3543" s="14">
        <v>225</v>
      </c>
    </row>
    <row r="3544" spans="6:8" x14ac:dyDescent="0.45">
      <c r="F3544" s="14" t="s">
        <v>809</v>
      </c>
      <c r="G3544" s="14">
        <v>5108</v>
      </c>
      <c r="H3544" s="14">
        <v>225</v>
      </c>
    </row>
    <row r="3545" spans="6:8" x14ac:dyDescent="0.45">
      <c r="F3545" s="14" t="s">
        <v>810</v>
      </c>
      <c r="G3545" s="14">
        <v>4267</v>
      </c>
      <c r="H3545" s="14">
        <v>225</v>
      </c>
    </row>
    <row r="3546" spans="6:8" x14ac:dyDescent="0.45">
      <c r="F3546" s="14" t="s">
        <v>811</v>
      </c>
      <c r="G3546" s="14">
        <v>4268</v>
      </c>
      <c r="H3546" s="14">
        <v>225</v>
      </c>
    </row>
    <row r="3547" spans="6:8" x14ac:dyDescent="0.45">
      <c r="F3547" s="14" t="s">
        <v>812</v>
      </c>
      <c r="G3547" s="14">
        <v>4202</v>
      </c>
      <c r="H3547" s="14">
        <v>225</v>
      </c>
    </row>
    <row r="3548" spans="6:8" x14ac:dyDescent="0.45">
      <c r="F3548" s="14" t="s">
        <v>813</v>
      </c>
      <c r="G3548" s="14">
        <v>4203</v>
      </c>
      <c r="H3548" s="14">
        <v>225</v>
      </c>
    </row>
    <row r="3549" spans="6:8" x14ac:dyDescent="0.45">
      <c r="F3549" s="14" t="s">
        <v>814</v>
      </c>
      <c r="G3549" s="14">
        <v>4204</v>
      </c>
      <c r="H3549" s="14">
        <v>225</v>
      </c>
    </row>
    <row r="3550" spans="6:8" x14ac:dyDescent="0.45">
      <c r="F3550" s="14" t="s">
        <v>815</v>
      </c>
      <c r="G3550" s="14">
        <v>4205</v>
      </c>
      <c r="H3550" s="14">
        <v>225</v>
      </c>
    </row>
    <row r="3551" spans="6:8" x14ac:dyDescent="0.45">
      <c r="F3551" s="14" t="s">
        <v>816</v>
      </c>
      <c r="G3551" s="14">
        <v>4206</v>
      </c>
      <c r="H3551" s="14">
        <v>225</v>
      </c>
    </row>
    <row r="3552" spans="6:8" x14ac:dyDescent="0.45">
      <c r="F3552" s="14" t="s">
        <v>817</v>
      </c>
      <c r="G3552" s="14">
        <v>4207</v>
      </c>
      <c r="H3552" s="14">
        <v>225</v>
      </c>
    </row>
    <row r="3553" spans="6:8" x14ac:dyDescent="0.45">
      <c r="F3553" s="14" t="s">
        <v>818</v>
      </c>
      <c r="G3553" s="14">
        <v>4208</v>
      </c>
      <c r="H3553" s="14">
        <v>225</v>
      </c>
    </row>
    <row r="3554" spans="6:8" x14ac:dyDescent="0.45">
      <c r="F3554" s="14" t="s">
        <v>819</v>
      </c>
      <c r="G3554" s="14">
        <v>4209</v>
      </c>
      <c r="H3554" s="14">
        <v>225</v>
      </c>
    </row>
    <row r="3555" spans="6:8" x14ac:dyDescent="0.45">
      <c r="F3555" s="14" t="s">
        <v>820</v>
      </c>
      <c r="G3555" s="14">
        <v>4210</v>
      </c>
      <c r="H3555" s="14">
        <v>225</v>
      </c>
    </row>
    <row r="3556" spans="6:8" x14ac:dyDescent="0.45">
      <c r="F3556" s="14" t="s">
        <v>821</v>
      </c>
      <c r="G3556" s="14">
        <v>4211</v>
      </c>
      <c r="H3556" s="14">
        <v>225</v>
      </c>
    </row>
    <row r="3557" spans="6:8" x14ac:dyDescent="0.45">
      <c r="F3557" s="14" t="s">
        <v>822</v>
      </c>
      <c r="G3557" s="14">
        <v>4212</v>
      </c>
      <c r="H3557" s="14">
        <v>225</v>
      </c>
    </row>
    <row r="3558" spans="6:8" x14ac:dyDescent="0.45">
      <c r="F3558" s="14" t="s">
        <v>823</v>
      </c>
      <c r="G3558" s="14">
        <v>5365</v>
      </c>
      <c r="H3558" s="14">
        <v>225</v>
      </c>
    </row>
    <row r="3559" spans="6:8" x14ac:dyDescent="0.45">
      <c r="F3559" s="14" t="s">
        <v>824</v>
      </c>
      <c r="G3559" s="14">
        <v>4213</v>
      </c>
      <c r="H3559" s="14">
        <v>225</v>
      </c>
    </row>
    <row r="3560" spans="6:8" x14ac:dyDescent="0.45">
      <c r="F3560" s="14" t="s">
        <v>825</v>
      </c>
      <c r="G3560" s="14">
        <v>4214</v>
      </c>
      <c r="H3560" s="14">
        <v>225</v>
      </c>
    </row>
    <row r="3561" spans="6:8" x14ac:dyDescent="0.45">
      <c r="F3561" s="14" t="s">
        <v>826</v>
      </c>
      <c r="G3561" s="14">
        <v>4215</v>
      </c>
      <c r="H3561" s="14">
        <v>225</v>
      </c>
    </row>
    <row r="3562" spans="6:8" x14ac:dyDescent="0.45">
      <c r="F3562" s="14" t="s">
        <v>3731</v>
      </c>
      <c r="G3562" s="14">
        <v>4216</v>
      </c>
      <c r="H3562" s="14">
        <v>225</v>
      </c>
    </row>
    <row r="3563" spans="6:8" x14ac:dyDescent="0.45">
      <c r="F3563" s="14" t="s">
        <v>3732</v>
      </c>
      <c r="G3563" s="14">
        <v>4217</v>
      </c>
      <c r="H3563" s="14">
        <v>225</v>
      </c>
    </row>
    <row r="3564" spans="6:8" x14ac:dyDescent="0.45">
      <c r="F3564" s="14" t="s">
        <v>3733</v>
      </c>
      <c r="G3564" s="14">
        <v>4218</v>
      </c>
      <c r="H3564" s="14">
        <v>225</v>
      </c>
    </row>
    <row r="3565" spans="6:8" x14ac:dyDescent="0.45">
      <c r="F3565" s="14" t="s">
        <v>3734</v>
      </c>
      <c r="G3565" s="14">
        <v>4219</v>
      </c>
      <c r="H3565" s="14">
        <v>225</v>
      </c>
    </row>
    <row r="3566" spans="6:8" x14ac:dyDescent="0.45">
      <c r="F3566" s="14" t="s">
        <v>3735</v>
      </c>
      <c r="G3566" s="14">
        <v>4260</v>
      </c>
      <c r="H3566" s="14">
        <v>225</v>
      </c>
    </row>
    <row r="3567" spans="6:8" x14ac:dyDescent="0.45">
      <c r="F3567" s="14" t="s">
        <v>3736</v>
      </c>
      <c r="G3567" s="14">
        <v>4261</v>
      </c>
      <c r="H3567" s="14">
        <v>225</v>
      </c>
    </row>
    <row r="3568" spans="6:8" x14ac:dyDescent="0.45">
      <c r="F3568" s="14" t="s">
        <v>3737</v>
      </c>
      <c r="G3568" s="14">
        <v>4222</v>
      </c>
      <c r="H3568" s="14">
        <v>225</v>
      </c>
    </row>
    <row r="3569" spans="6:8" x14ac:dyDescent="0.45">
      <c r="F3569" s="14" t="s">
        <v>3738</v>
      </c>
      <c r="G3569" s="14">
        <v>4223</v>
      </c>
      <c r="H3569" s="14">
        <v>225</v>
      </c>
    </row>
    <row r="3570" spans="6:8" x14ac:dyDescent="0.45">
      <c r="F3570" s="14" t="s">
        <v>3739</v>
      </c>
      <c r="G3570" s="14">
        <v>5109</v>
      </c>
      <c r="H3570" s="14">
        <v>225</v>
      </c>
    </row>
    <row r="3571" spans="6:8" x14ac:dyDescent="0.45">
      <c r="F3571" s="14" t="s">
        <v>3740</v>
      </c>
      <c r="G3571" s="14">
        <v>4224</v>
      </c>
      <c r="H3571" s="14">
        <v>225</v>
      </c>
    </row>
    <row r="3572" spans="6:8" x14ac:dyDescent="0.45">
      <c r="F3572" s="14" t="s">
        <v>3741</v>
      </c>
      <c r="G3572" s="14">
        <v>4225</v>
      </c>
      <c r="H3572" s="14">
        <v>225</v>
      </c>
    </row>
    <row r="3573" spans="6:8" x14ac:dyDescent="0.45">
      <c r="F3573" s="14" t="s">
        <v>3742</v>
      </c>
      <c r="G3573" s="14">
        <v>4226</v>
      </c>
      <c r="H3573" s="14">
        <v>225</v>
      </c>
    </row>
    <row r="3574" spans="6:8" x14ac:dyDescent="0.45">
      <c r="F3574" s="14" t="s">
        <v>3743</v>
      </c>
      <c r="G3574" s="14">
        <v>4237</v>
      </c>
      <c r="H3574" s="14">
        <v>225</v>
      </c>
    </row>
    <row r="3575" spans="6:8" x14ac:dyDescent="0.45">
      <c r="F3575" s="14" t="s">
        <v>3744</v>
      </c>
      <c r="G3575" s="14">
        <v>5110</v>
      </c>
      <c r="H3575" s="14">
        <v>225</v>
      </c>
    </row>
    <row r="3576" spans="6:8" x14ac:dyDescent="0.45">
      <c r="F3576" s="14" t="s">
        <v>3745</v>
      </c>
      <c r="G3576" s="14">
        <v>4269</v>
      </c>
      <c r="H3576" s="14">
        <v>225</v>
      </c>
    </row>
    <row r="3577" spans="6:8" x14ac:dyDescent="0.45">
      <c r="F3577" s="14" t="s">
        <v>3746</v>
      </c>
      <c r="G3577" s="14">
        <v>4227</v>
      </c>
      <c r="H3577" s="14">
        <v>225</v>
      </c>
    </row>
    <row r="3578" spans="6:8" x14ac:dyDescent="0.45">
      <c r="F3578" s="14" t="s">
        <v>3747</v>
      </c>
      <c r="G3578" s="14">
        <v>4228</v>
      </c>
      <c r="H3578" s="14">
        <v>225</v>
      </c>
    </row>
    <row r="3579" spans="6:8" x14ac:dyDescent="0.45">
      <c r="F3579" s="14" t="s">
        <v>3748</v>
      </c>
      <c r="G3579" s="14">
        <v>4229</v>
      </c>
      <c r="H3579" s="14">
        <v>225</v>
      </c>
    </row>
    <row r="3580" spans="6:8" x14ac:dyDescent="0.45">
      <c r="F3580" s="14" t="s">
        <v>3749</v>
      </c>
      <c r="G3580" s="14">
        <v>5111</v>
      </c>
      <c r="H3580" s="14">
        <v>225</v>
      </c>
    </row>
    <row r="3581" spans="6:8" x14ac:dyDescent="0.45">
      <c r="F3581" s="14" t="s">
        <v>3750</v>
      </c>
      <c r="G3581" s="14">
        <v>4270</v>
      </c>
      <c r="H3581" s="14">
        <v>225</v>
      </c>
    </row>
    <row r="3582" spans="6:8" x14ac:dyDescent="0.45">
      <c r="F3582" s="14" t="s">
        <v>3751</v>
      </c>
      <c r="G3582" s="14">
        <v>4230</v>
      </c>
      <c r="H3582" s="14">
        <v>225</v>
      </c>
    </row>
    <row r="3583" spans="6:8" x14ac:dyDescent="0.45">
      <c r="F3583" s="14" t="s">
        <v>3752</v>
      </c>
      <c r="G3583" s="14">
        <v>4231</v>
      </c>
      <c r="H3583" s="14">
        <v>225</v>
      </c>
    </row>
    <row r="3584" spans="6:8" x14ac:dyDescent="0.45">
      <c r="F3584" s="14" t="s">
        <v>3753</v>
      </c>
      <c r="G3584" s="14">
        <v>4232</v>
      </c>
      <c r="H3584" s="14">
        <v>225</v>
      </c>
    </row>
    <row r="3585" spans="6:8" x14ac:dyDescent="0.45">
      <c r="F3585" s="14" t="s">
        <v>3754</v>
      </c>
      <c r="G3585" s="14">
        <v>4262</v>
      </c>
      <c r="H3585" s="14">
        <v>225</v>
      </c>
    </row>
    <row r="3586" spans="6:8" x14ac:dyDescent="0.45">
      <c r="F3586" s="14" t="s">
        <v>3755</v>
      </c>
      <c r="G3586" s="14">
        <v>4234</v>
      </c>
      <c r="H3586" s="14">
        <v>225</v>
      </c>
    </row>
    <row r="3587" spans="6:8" x14ac:dyDescent="0.45">
      <c r="F3587" s="14" t="s">
        <v>3756</v>
      </c>
      <c r="G3587" s="14">
        <v>4235</v>
      </c>
      <c r="H3587" s="14">
        <v>225</v>
      </c>
    </row>
    <row r="3588" spans="6:8" x14ac:dyDescent="0.45">
      <c r="F3588" s="14" t="s">
        <v>3757</v>
      </c>
      <c r="G3588" s="14">
        <v>4236</v>
      </c>
      <c r="H3588" s="14">
        <v>225</v>
      </c>
    </row>
    <row r="3589" spans="6:8" x14ac:dyDescent="0.45">
      <c r="F3589" s="14" t="s">
        <v>831</v>
      </c>
      <c r="G3589" s="14">
        <v>4263</v>
      </c>
      <c r="H3589" s="14">
        <v>225</v>
      </c>
    </row>
    <row r="3590" spans="6:8" x14ac:dyDescent="0.45">
      <c r="F3590" s="14" t="s">
        <v>832</v>
      </c>
      <c r="G3590" s="14">
        <v>4239</v>
      </c>
      <c r="H3590" s="14">
        <v>225</v>
      </c>
    </row>
    <row r="3591" spans="6:8" x14ac:dyDescent="0.45">
      <c r="F3591" s="14" t="s">
        <v>833</v>
      </c>
      <c r="G3591" s="14">
        <v>4240</v>
      </c>
      <c r="H3591" s="14">
        <v>225</v>
      </c>
    </row>
    <row r="3592" spans="6:8" x14ac:dyDescent="0.45">
      <c r="F3592" s="14" t="s">
        <v>834</v>
      </c>
      <c r="G3592" s="14">
        <v>4241</v>
      </c>
      <c r="H3592" s="14">
        <v>225</v>
      </c>
    </row>
    <row r="3593" spans="6:8" x14ac:dyDescent="0.45">
      <c r="F3593" s="14" t="s">
        <v>835</v>
      </c>
      <c r="G3593" s="14">
        <v>4264</v>
      </c>
      <c r="H3593" s="14">
        <v>225</v>
      </c>
    </row>
    <row r="3594" spans="6:8" x14ac:dyDescent="0.45">
      <c r="F3594" s="14" t="s">
        <v>836</v>
      </c>
      <c r="G3594" s="14">
        <v>4243</v>
      </c>
      <c r="H3594" s="14">
        <v>225</v>
      </c>
    </row>
    <row r="3595" spans="6:8" x14ac:dyDescent="0.45">
      <c r="F3595" s="14" t="s">
        <v>837</v>
      </c>
      <c r="G3595" s="14">
        <v>5112</v>
      </c>
      <c r="H3595" s="14">
        <v>225</v>
      </c>
    </row>
    <row r="3596" spans="6:8" x14ac:dyDescent="0.45">
      <c r="F3596" s="14" t="s">
        <v>838</v>
      </c>
      <c r="G3596" s="14">
        <v>4244</v>
      </c>
      <c r="H3596" s="14">
        <v>225</v>
      </c>
    </row>
    <row r="3597" spans="6:8" x14ac:dyDescent="0.45">
      <c r="F3597" s="14" t="s">
        <v>839</v>
      </c>
      <c r="G3597" s="14">
        <v>4245</v>
      </c>
      <c r="H3597" s="14">
        <v>225</v>
      </c>
    </row>
    <row r="3598" spans="6:8" x14ac:dyDescent="0.45">
      <c r="F3598" s="14" t="s">
        <v>840</v>
      </c>
      <c r="G3598" s="14">
        <v>4246</v>
      </c>
      <c r="H3598" s="14">
        <v>225</v>
      </c>
    </row>
    <row r="3599" spans="6:8" x14ac:dyDescent="0.45">
      <c r="F3599" s="14" t="s">
        <v>841</v>
      </c>
      <c r="G3599" s="14">
        <v>4254</v>
      </c>
      <c r="H3599" s="14">
        <v>225</v>
      </c>
    </row>
    <row r="3600" spans="6:8" x14ac:dyDescent="0.45">
      <c r="F3600" s="14" t="s">
        <v>842</v>
      </c>
      <c r="G3600" s="14">
        <v>4265</v>
      </c>
      <c r="H3600" s="14">
        <v>225</v>
      </c>
    </row>
    <row r="3601" spans="6:8" x14ac:dyDescent="0.45">
      <c r="F3601" s="14" t="s">
        <v>843</v>
      </c>
      <c r="G3601" s="14">
        <v>4248</v>
      </c>
      <c r="H3601" s="14">
        <v>225</v>
      </c>
    </row>
    <row r="3602" spans="6:8" x14ac:dyDescent="0.45">
      <c r="F3602" s="14" t="s">
        <v>844</v>
      </c>
      <c r="G3602" s="14">
        <v>4271</v>
      </c>
      <c r="H3602" s="14">
        <v>225</v>
      </c>
    </row>
    <row r="3603" spans="6:8" x14ac:dyDescent="0.45">
      <c r="F3603" s="14" t="s">
        <v>845</v>
      </c>
      <c r="G3603" s="14">
        <v>4249</v>
      </c>
      <c r="H3603" s="14">
        <v>225</v>
      </c>
    </row>
    <row r="3604" spans="6:8" x14ac:dyDescent="0.45">
      <c r="F3604" s="14" t="s">
        <v>846</v>
      </c>
      <c r="G3604" s="14">
        <v>4250</v>
      </c>
      <c r="H3604" s="14">
        <v>225</v>
      </c>
    </row>
    <row r="3605" spans="6:8" x14ac:dyDescent="0.45">
      <c r="F3605" s="14" t="s">
        <v>847</v>
      </c>
      <c r="G3605" s="14">
        <v>4251</v>
      </c>
      <c r="H3605" s="14">
        <v>225</v>
      </c>
    </row>
    <row r="3606" spans="6:8" x14ac:dyDescent="0.45">
      <c r="F3606" s="14" t="s">
        <v>848</v>
      </c>
      <c r="G3606" s="14">
        <v>4252</v>
      </c>
      <c r="H3606" s="14">
        <v>225</v>
      </c>
    </row>
    <row r="3607" spans="6:8" x14ac:dyDescent="0.45">
      <c r="F3607" s="14" t="s">
        <v>849</v>
      </c>
      <c r="G3607" s="14">
        <v>4253</v>
      </c>
      <c r="H3607" s="14">
        <v>225</v>
      </c>
    </row>
    <row r="3608" spans="6:8" x14ac:dyDescent="0.45">
      <c r="F3608" s="14" t="s">
        <v>1192</v>
      </c>
      <c r="G3608" s="14">
        <v>783</v>
      </c>
      <c r="H3608" s="14">
        <v>225</v>
      </c>
    </row>
    <row r="3609" spans="6:8" x14ac:dyDescent="0.45">
      <c r="F3609" s="14" t="s">
        <v>850</v>
      </c>
      <c r="G3609" s="14">
        <v>4255</v>
      </c>
      <c r="H3609" s="14">
        <v>225</v>
      </c>
    </row>
    <row r="3610" spans="6:8" x14ac:dyDescent="0.45">
      <c r="F3610" s="14" t="s">
        <v>851</v>
      </c>
      <c r="G3610" s="14">
        <v>4256</v>
      </c>
      <c r="H3610" s="14">
        <v>225</v>
      </c>
    </row>
    <row r="3611" spans="6:8" x14ac:dyDescent="0.45">
      <c r="F3611" s="14" t="s">
        <v>852</v>
      </c>
      <c r="G3611" s="14">
        <v>5113</v>
      </c>
      <c r="H3611" s="14">
        <v>225</v>
      </c>
    </row>
    <row r="3612" spans="6:8" x14ac:dyDescent="0.45">
      <c r="F3612" s="14" t="s">
        <v>853</v>
      </c>
      <c r="G3612" s="14">
        <v>4257</v>
      </c>
      <c r="H3612" s="14">
        <v>225</v>
      </c>
    </row>
    <row r="3613" spans="6:8" x14ac:dyDescent="0.45">
      <c r="F3613" s="14" t="s">
        <v>854</v>
      </c>
      <c r="G3613" s="14">
        <v>4258</v>
      </c>
      <c r="H3613" s="14">
        <v>225</v>
      </c>
    </row>
    <row r="3614" spans="6:8" x14ac:dyDescent="0.45">
      <c r="F3614" s="14" t="s">
        <v>855</v>
      </c>
      <c r="G3614" s="14">
        <v>5053</v>
      </c>
      <c r="H3614" s="14">
        <v>226</v>
      </c>
    </row>
    <row r="3615" spans="6:8" x14ac:dyDescent="0.45">
      <c r="F3615" s="14" t="s">
        <v>856</v>
      </c>
      <c r="G3615" s="14">
        <v>5054</v>
      </c>
      <c r="H3615" s="14">
        <v>226</v>
      </c>
    </row>
    <row r="3616" spans="6:8" x14ac:dyDescent="0.45">
      <c r="F3616" s="14" t="s">
        <v>857</v>
      </c>
      <c r="G3616" s="14">
        <v>5055</v>
      </c>
      <c r="H3616" s="14">
        <v>226</v>
      </c>
    </row>
    <row r="3617" spans="6:8" x14ac:dyDescent="0.45">
      <c r="F3617" s="14" t="s">
        <v>858</v>
      </c>
      <c r="G3617" s="14">
        <v>5056</v>
      </c>
      <c r="H3617" s="14">
        <v>226</v>
      </c>
    </row>
    <row r="3618" spans="6:8" x14ac:dyDescent="0.45">
      <c r="F3618" s="14" t="s">
        <v>859</v>
      </c>
      <c r="G3618" s="14">
        <v>5057</v>
      </c>
      <c r="H3618" s="14">
        <v>226</v>
      </c>
    </row>
    <row r="3619" spans="6:8" x14ac:dyDescent="0.45">
      <c r="F3619" s="14" t="s">
        <v>1193</v>
      </c>
      <c r="G3619" s="14">
        <v>784</v>
      </c>
      <c r="H3619" s="14">
        <v>226</v>
      </c>
    </row>
    <row r="3620" spans="6:8" x14ac:dyDescent="0.45">
      <c r="F3620" s="14" t="s">
        <v>1194</v>
      </c>
      <c r="G3620" s="14">
        <v>785</v>
      </c>
      <c r="H3620" s="14">
        <v>227</v>
      </c>
    </row>
    <row r="3621" spans="6:8" x14ac:dyDescent="0.45">
      <c r="F3621" s="14" t="s">
        <v>1195</v>
      </c>
      <c r="G3621" s="14">
        <v>786</v>
      </c>
      <c r="H3621" s="14">
        <v>228</v>
      </c>
    </row>
    <row r="3622" spans="6:8" x14ac:dyDescent="0.45">
      <c r="F3622" s="14" t="s">
        <v>860</v>
      </c>
      <c r="G3622" s="14">
        <v>5294</v>
      </c>
      <c r="H3622" s="14">
        <v>229</v>
      </c>
    </row>
    <row r="3623" spans="6:8" x14ac:dyDescent="0.45">
      <c r="F3623" s="14" t="s">
        <v>861</v>
      </c>
      <c r="G3623" s="14">
        <v>4300</v>
      </c>
      <c r="H3623" s="14">
        <v>229</v>
      </c>
    </row>
    <row r="3624" spans="6:8" x14ac:dyDescent="0.45">
      <c r="F3624" s="14" t="s">
        <v>862</v>
      </c>
      <c r="G3624" s="14">
        <v>4301</v>
      </c>
      <c r="H3624" s="14">
        <v>229</v>
      </c>
    </row>
    <row r="3625" spans="6:8" x14ac:dyDescent="0.45">
      <c r="F3625" s="14" t="s">
        <v>863</v>
      </c>
      <c r="G3625" s="14">
        <v>5293</v>
      </c>
      <c r="H3625" s="14">
        <v>229</v>
      </c>
    </row>
    <row r="3626" spans="6:8" x14ac:dyDescent="0.45">
      <c r="F3626" s="14" t="s">
        <v>864</v>
      </c>
      <c r="G3626" s="14">
        <v>4302</v>
      </c>
      <c r="H3626" s="14">
        <v>229</v>
      </c>
    </row>
    <row r="3627" spans="6:8" x14ac:dyDescent="0.45">
      <c r="F3627" s="14" t="s">
        <v>865</v>
      </c>
      <c r="G3627" s="14">
        <v>4303</v>
      </c>
      <c r="H3627" s="14">
        <v>229</v>
      </c>
    </row>
    <row r="3628" spans="6:8" x14ac:dyDescent="0.45">
      <c r="F3628" s="14" t="s">
        <v>866</v>
      </c>
      <c r="G3628" s="14">
        <v>5292</v>
      </c>
      <c r="H3628" s="14">
        <v>229</v>
      </c>
    </row>
    <row r="3629" spans="6:8" x14ac:dyDescent="0.45">
      <c r="F3629" s="14" t="s">
        <v>867</v>
      </c>
      <c r="G3629" s="14">
        <v>4304</v>
      </c>
      <c r="H3629" s="14">
        <v>229</v>
      </c>
    </row>
    <row r="3630" spans="6:8" x14ac:dyDescent="0.45">
      <c r="F3630" s="14" t="s">
        <v>868</v>
      </c>
      <c r="G3630" s="14">
        <v>4305</v>
      </c>
      <c r="H3630" s="14">
        <v>229</v>
      </c>
    </row>
    <row r="3631" spans="6:8" x14ac:dyDescent="0.45">
      <c r="F3631" s="14" t="s">
        <v>869</v>
      </c>
      <c r="G3631" s="14">
        <v>4306</v>
      </c>
      <c r="H3631" s="14">
        <v>229</v>
      </c>
    </row>
    <row r="3632" spans="6:8" x14ac:dyDescent="0.45">
      <c r="F3632" s="14" t="s">
        <v>870</v>
      </c>
      <c r="G3632" s="14">
        <v>4307</v>
      </c>
      <c r="H3632" s="14">
        <v>229</v>
      </c>
    </row>
    <row r="3633" spans="6:8" x14ac:dyDescent="0.45">
      <c r="F3633" s="14" t="s">
        <v>871</v>
      </c>
      <c r="G3633" s="14">
        <v>4308</v>
      </c>
      <c r="H3633" s="14">
        <v>229</v>
      </c>
    </row>
    <row r="3634" spans="6:8" x14ac:dyDescent="0.45">
      <c r="F3634" s="14" t="s">
        <v>872</v>
      </c>
      <c r="G3634" s="14">
        <v>4309</v>
      </c>
      <c r="H3634" s="14">
        <v>229</v>
      </c>
    </row>
    <row r="3635" spans="6:8" x14ac:dyDescent="0.45">
      <c r="F3635" s="14" t="s">
        <v>873</v>
      </c>
      <c r="G3635" s="14">
        <v>4310</v>
      </c>
      <c r="H3635" s="14">
        <v>229</v>
      </c>
    </row>
    <row r="3636" spans="6:8" x14ac:dyDescent="0.45">
      <c r="F3636" s="14" t="s">
        <v>874</v>
      </c>
      <c r="G3636" s="14">
        <v>4311</v>
      </c>
      <c r="H3636" s="14">
        <v>229</v>
      </c>
    </row>
    <row r="3637" spans="6:8" x14ac:dyDescent="0.45">
      <c r="F3637" s="14" t="s">
        <v>875</v>
      </c>
      <c r="G3637" s="14">
        <v>4312</v>
      </c>
      <c r="H3637" s="14">
        <v>229</v>
      </c>
    </row>
    <row r="3638" spans="6:8" x14ac:dyDescent="0.45">
      <c r="F3638" s="14" t="s">
        <v>876</v>
      </c>
      <c r="G3638" s="14">
        <v>4313</v>
      </c>
      <c r="H3638" s="14">
        <v>229</v>
      </c>
    </row>
    <row r="3639" spans="6:8" x14ac:dyDescent="0.45">
      <c r="F3639" s="14" t="s">
        <v>877</v>
      </c>
      <c r="G3639" s="14">
        <v>4314</v>
      </c>
      <c r="H3639" s="14">
        <v>229</v>
      </c>
    </row>
    <row r="3640" spans="6:8" x14ac:dyDescent="0.45">
      <c r="F3640" s="14" t="s">
        <v>878</v>
      </c>
      <c r="G3640" s="14">
        <v>5291</v>
      </c>
      <c r="H3640" s="14">
        <v>229</v>
      </c>
    </row>
    <row r="3641" spans="6:8" x14ac:dyDescent="0.45">
      <c r="F3641" s="14" t="s">
        <v>879</v>
      </c>
      <c r="G3641" s="14">
        <v>4315</v>
      </c>
      <c r="H3641" s="14">
        <v>229</v>
      </c>
    </row>
    <row r="3642" spans="6:8" x14ac:dyDescent="0.45">
      <c r="F3642" s="14" t="s">
        <v>880</v>
      </c>
      <c r="G3642" s="14">
        <v>4316</v>
      </c>
      <c r="H3642" s="14">
        <v>229</v>
      </c>
    </row>
    <row r="3643" spans="6:8" x14ac:dyDescent="0.45">
      <c r="F3643" s="14" t="s">
        <v>881</v>
      </c>
      <c r="G3643" s="14">
        <v>4317</v>
      </c>
      <c r="H3643" s="14">
        <v>229</v>
      </c>
    </row>
    <row r="3644" spans="6:8" x14ac:dyDescent="0.45">
      <c r="F3644" s="14" t="s">
        <v>882</v>
      </c>
      <c r="G3644" s="14">
        <v>4318</v>
      </c>
      <c r="H3644" s="14">
        <v>229</v>
      </c>
    </row>
    <row r="3645" spans="6:8" x14ac:dyDescent="0.45">
      <c r="F3645" s="14" t="s">
        <v>883</v>
      </c>
      <c r="G3645" s="14">
        <v>4319</v>
      </c>
      <c r="H3645" s="14">
        <v>229</v>
      </c>
    </row>
    <row r="3646" spans="6:8" x14ac:dyDescent="0.45">
      <c r="F3646" s="14" t="s">
        <v>884</v>
      </c>
      <c r="G3646" s="14">
        <v>4320</v>
      </c>
      <c r="H3646" s="14">
        <v>229</v>
      </c>
    </row>
    <row r="3647" spans="6:8" x14ac:dyDescent="0.45">
      <c r="F3647" s="14" t="s">
        <v>885</v>
      </c>
      <c r="G3647" s="14">
        <v>4321</v>
      </c>
      <c r="H3647" s="14">
        <v>229</v>
      </c>
    </row>
    <row r="3648" spans="6:8" x14ac:dyDescent="0.45">
      <c r="F3648" s="14" t="s">
        <v>886</v>
      </c>
      <c r="G3648" s="14">
        <v>4322</v>
      </c>
      <c r="H3648" s="14">
        <v>229</v>
      </c>
    </row>
    <row r="3649" spans="6:8" x14ac:dyDescent="0.45">
      <c r="F3649" s="14" t="s">
        <v>887</v>
      </c>
      <c r="G3649" s="14">
        <v>4323</v>
      </c>
      <c r="H3649" s="14">
        <v>229</v>
      </c>
    </row>
    <row r="3650" spans="6:8" x14ac:dyDescent="0.45">
      <c r="F3650" s="14" t="s">
        <v>888</v>
      </c>
      <c r="G3650" s="14">
        <v>4324</v>
      </c>
      <c r="H3650" s="14">
        <v>229</v>
      </c>
    </row>
    <row r="3651" spans="6:8" x14ac:dyDescent="0.45">
      <c r="F3651" s="14" t="s">
        <v>889</v>
      </c>
      <c r="G3651" s="14">
        <v>4325</v>
      </c>
      <c r="H3651" s="14">
        <v>229</v>
      </c>
    </row>
    <row r="3652" spans="6:8" x14ac:dyDescent="0.45">
      <c r="F3652" s="14" t="s">
        <v>890</v>
      </c>
      <c r="G3652" s="14">
        <v>4326</v>
      </c>
      <c r="H3652" s="14">
        <v>229</v>
      </c>
    </row>
    <row r="3653" spans="6:8" x14ac:dyDescent="0.45">
      <c r="F3653" s="14" t="s">
        <v>891</v>
      </c>
      <c r="G3653" s="14">
        <v>4327</v>
      </c>
      <c r="H3653" s="14">
        <v>229</v>
      </c>
    </row>
    <row r="3654" spans="6:8" x14ac:dyDescent="0.45">
      <c r="F3654" s="14" t="s">
        <v>892</v>
      </c>
      <c r="G3654" s="14">
        <v>4328</v>
      </c>
      <c r="H3654" s="14">
        <v>229</v>
      </c>
    </row>
    <row r="3655" spans="6:8" x14ac:dyDescent="0.45">
      <c r="F3655" s="14" t="s">
        <v>893</v>
      </c>
      <c r="G3655" s="14">
        <v>4329</v>
      </c>
      <c r="H3655" s="14">
        <v>229</v>
      </c>
    </row>
    <row r="3656" spans="6:8" x14ac:dyDescent="0.45">
      <c r="F3656" s="14" t="s">
        <v>894</v>
      </c>
      <c r="G3656" s="14">
        <v>4330</v>
      </c>
      <c r="H3656" s="14">
        <v>229</v>
      </c>
    </row>
    <row r="3657" spans="6:8" x14ac:dyDescent="0.45">
      <c r="F3657" s="14" t="s">
        <v>895</v>
      </c>
      <c r="G3657" s="14">
        <v>4331</v>
      </c>
      <c r="H3657" s="14">
        <v>229</v>
      </c>
    </row>
    <row r="3658" spans="6:8" x14ac:dyDescent="0.45">
      <c r="F3658" s="14" t="s">
        <v>896</v>
      </c>
      <c r="G3658" s="14">
        <v>5290</v>
      </c>
      <c r="H3658" s="14">
        <v>229</v>
      </c>
    </row>
    <row r="3659" spans="6:8" x14ac:dyDescent="0.45">
      <c r="F3659" s="14" t="s">
        <v>897</v>
      </c>
      <c r="G3659" s="14">
        <v>4332</v>
      </c>
      <c r="H3659" s="14">
        <v>229</v>
      </c>
    </row>
    <row r="3660" spans="6:8" x14ac:dyDescent="0.45">
      <c r="F3660" s="14" t="s">
        <v>898</v>
      </c>
      <c r="G3660" s="14">
        <v>4333</v>
      </c>
      <c r="H3660" s="14">
        <v>229</v>
      </c>
    </row>
    <row r="3661" spans="6:8" x14ac:dyDescent="0.45">
      <c r="F3661" s="14" t="s">
        <v>899</v>
      </c>
      <c r="G3661" s="14">
        <v>4334</v>
      </c>
      <c r="H3661" s="14">
        <v>229</v>
      </c>
    </row>
    <row r="3662" spans="6:8" x14ac:dyDescent="0.45">
      <c r="F3662" s="14" t="s">
        <v>900</v>
      </c>
      <c r="G3662" s="14">
        <v>4335</v>
      </c>
      <c r="H3662" s="14">
        <v>229</v>
      </c>
    </row>
    <row r="3663" spans="6:8" x14ac:dyDescent="0.45">
      <c r="F3663" s="14" t="s">
        <v>901</v>
      </c>
      <c r="G3663" s="14">
        <v>4336</v>
      </c>
      <c r="H3663" s="14">
        <v>229</v>
      </c>
    </row>
    <row r="3664" spans="6:8" x14ac:dyDescent="0.45">
      <c r="F3664" s="14" t="s">
        <v>902</v>
      </c>
      <c r="G3664" s="14">
        <v>5289</v>
      </c>
      <c r="H3664" s="14">
        <v>229</v>
      </c>
    </row>
    <row r="3665" spans="6:8" x14ac:dyDescent="0.45">
      <c r="F3665" s="14" t="s">
        <v>903</v>
      </c>
      <c r="G3665" s="14">
        <v>4337</v>
      </c>
      <c r="H3665" s="14">
        <v>229</v>
      </c>
    </row>
    <row r="3666" spans="6:8" x14ac:dyDescent="0.45">
      <c r="F3666" s="14" t="s">
        <v>3796</v>
      </c>
      <c r="G3666" s="14">
        <v>4338</v>
      </c>
      <c r="H3666" s="14">
        <v>229</v>
      </c>
    </row>
    <row r="3667" spans="6:8" x14ac:dyDescent="0.45">
      <c r="F3667" s="14" t="s">
        <v>1196</v>
      </c>
      <c r="G3667" s="14">
        <v>787</v>
      </c>
      <c r="H3667" s="14">
        <v>229</v>
      </c>
    </row>
    <row r="3668" spans="6:8" x14ac:dyDescent="0.45">
      <c r="F3668" s="14" t="s">
        <v>3797</v>
      </c>
      <c r="G3668" s="14">
        <v>4441</v>
      </c>
      <c r="H3668" s="14">
        <v>230</v>
      </c>
    </row>
    <row r="3669" spans="6:8" x14ac:dyDescent="0.45">
      <c r="F3669" s="14" t="s">
        <v>3798</v>
      </c>
      <c r="G3669" s="14">
        <v>4431</v>
      </c>
      <c r="H3669" s="14">
        <v>230</v>
      </c>
    </row>
    <row r="3670" spans="6:8" x14ac:dyDescent="0.45">
      <c r="F3670" s="14" t="s">
        <v>3799</v>
      </c>
      <c r="G3670" s="14">
        <v>4432</v>
      </c>
      <c r="H3670" s="14">
        <v>230</v>
      </c>
    </row>
    <row r="3671" spans="6:8" x14ac:dyDescent="0.45">
      <c r="F3671" s="14" t="s">
        <v>3800</v>
      </c>
      <c r="G3671" s="14">
        <v>4433</v>
      </c>
      <c r="H3671" s="14">
        <v>230</v>
      </c>
    </row>
    <row r="3672" spans="6:8" x14ac:dyDescent="0.45">
      <c r="F3672" s="14" t="s">
        <v>3801</v>
      </c>
      <c r="G3672" s="14">
        <v>4434</v>
      </c>
      <c r="H3672" s="14">
        <v>230</v>
      </c>
    </row>
    <row r="3673" spans="6:8" x14ac:dyDescent="0.45">
      <c r="F3673" s="14" t="s">
        <v>3802</v>
      </c>
      <c r="G3673" s="14">
        <v>4435</v>
      </c>
      <c r="H3673" s="14">
        <v>230</v>
      </c>
    </row>
    <row r="3674" spans="6:8" x14ac:dyDescent="0.45">
      <c r="F3674" s="14" t="s">
        <v>3803</v>
      </c>
      <c r="G3674" s="14">
        <v>4436</v>
      </c>
      <c r="H3674" s="14">
        <v>230</v>
      </c>
    </row>
    <row r="3675" spans="6:8" x14ac:dyDescent="0.45">
      <c r="F3675" s="14" t="s">
        <v>3804</v>
      </c>
      <c r="G3675" s="14">
        <v>4437</v>
      </c>
      <c r="H3675" s="14">
        <v>230</v>
      </c>
    </row>
    <row r="3676" spans="6:8" x14ac:dyDescent="0.45">
      <c r="F3676" s="14" t="s">
        <v>3805</v>
      </c>
      <c r="G3676" s="14">
        <v>4438</v>
      </c>
      <c r="H3676" s="14">
        <v>230</v>
      </c>
    </row>
    <row r="3677" spans="6:8" x14ac:dyDescent="0.45">
      <c r="F3677" s="14" t="s">
        <v>3806</v>
      </c>
      <c r="G3677" s="14">
        <v>4439</v>
      </c>
      <c r="H3677" s="14">
        <v>230</v>
      </c>
    </row>
    <row r="3678" spans="6:8" x14ac:dyDescent="0.45">
      <c r="F3678" s="14" t="s">
        <v>3758</v>
      </c>
      <c r="G3678" s="14">
        <v>4440</v>
      </c>
      <c r="H3678" s="14">
        <v>230</v>
      </c>
    </row>
    <row r="3679" spans="6:8" x14ac:dyDescent="0.45">
      <c r="F3679" s="14" t="s">
        <v>3759</v>
      </c>
      <c r="G3679" s="14">
        <v>4443</v>
      </c>
      <c r="H3679" s="14">
        <v>230</v>
      </c>
    </row>
    <row r="3680" spans="6:8" x14ac:dyDescent="0.45">
      <c r="F3680" s="14" t="s">
        <v>3760</v>
      </c>
      <c r="G3680" s="14">
        <v>4444</v>
      </c>
      <c r="H3680" s="14">
        <v>230</v>
      </c>
    </row>
    <row r="3681" spans="6:8" x14ac:dyDescent="0.45">
      <c r="F3681" s="14" t="s">
        <v>3761</v>
      </c>
      <c r="G3681" s="14">
        <v>4445</v>
      </c>
      <c r="H3681" s="14">
        <v>230</v>
      </c>
    </row>
    <row r="3682" spans="6:8" x14ac:dyDescent="0.45">
      <c r="F3682" s="14" t="s">
        <v>3762</v>
      </c>
      <c r="G3682" s="14">
        <v>4442</v>
      </c>
      <c r="H3682" s="14">
        <v>230</v>
      </c>
    </row>
    <row r="3683" spans="6:8" x14ac:dyDescent="0.45">
      <c r="F3683" s="14" t="s">
        <v>3763</v>
      </c>
      <c r="G3683" s="14">
        <v>4450</v>
      </c>
      <c r="H3683" s="14">
        <v>230</v>
      </c>
    </row>
    <row r="3684" spans="6:8" x14ac:dyDescent="0.45">
      <c r="F3684" s="14" t="s">
        <v>3764</v>
      </c>
      <c r="G3684" s="14">
        <v>4446</v>
      </c>
      <c r="H3684" s="14">
        <v>230</v>
      </c>
    </row>
    <row r="3685" spans="6:8" x14ac:dyDescent="0.45">
      <c r="F3685" s="14" t="s">
        <v>3765</v>
      </c>
      <c r="G3685" s="14">
        <v>4447</v>
      </c>
      <c r="H3685" s="14">
        <v>230</v>
      </c>
    </row>
    <row r="3686" spans="6:8" x14ac:dyDescent="0.45">
      <c r="F3686" s="14" t="s">
        <v>3766</v>
      </c>
      <c r="G3686" s="14">
        <v>4448</v>
      </c>
      <c r="H3686" s="14">
        <v>230</v>
      </c>
    </row>
    <row r="3687" spans="6:8" x14ac:dyDescent="0.45">
      <c r="F3687" s="14" t="s">
        <v>3767</v>
      </c>
      <c r="G3687" s="14">
        <v>4449</v>
      </c>
      <c r="H3687" s="14">
        <v>230</v>
      </c>
    </row>
    <row r="3688" spans="6:8" x14ac:dyDescent="0.45">
      <c r="F3688" s="14" t="s">
        <v>3768</v>
      </c>
      <c r="G3688" s="14">
        <v>4451</v>
      </c>
      <c r="H3688" s="14">
        <v>230</v>
      </c>
    </row>
    <row r="3689" spans="6:8" x14ac:dyDescent="0.45">
      <c r="F3689" s="14" t="s">
        <v>3769</v>
      </c>
      <c r="G3689" s="14">
        <v>4452</v>
      </c>
      <c r="H3689" s="14">
        <v>230</v>
      </c>
    </row>
    <row r="3690" spans="6:8" x14ac:dyDescent="0.45">
      <c r="F3690" s="14" t="s">
        <v>1197</v>
      </c>
      <c r="G3690" s="14">
        <v>788</v>
      </c>
      <c r="H3690" s="14">
        <v>230</v>
      </c>
    </row>
    <row r="3691" spans="6:8" x14ac:dyDescent="0.45">
      <c r="F3691" s="14" t="s">
        <v>3770</v>
      </c>
      <c r="G3691" s="14">
        <v>4453</v>
      </c>
      <c r="H3691" s="14">
        <v>230</v>
      </c>
    </row>
    <row r="3692" spans="6:8" x14ac:dyDescent="0.45">
      <c r="F3692" s="14" t="s">
        <v>3771</v>
      </c>
      <c r="G3692" s="14">
        <v>4454</v>
      </c>
      <c r="H3692" s="14">
        <v>230</v>
      </c>
    </row>
    <row r="3693" spans="6:8" x14ac:dyDescent="0.45">
      <c r="F3693" s="14" t="s">
        <v>3772</v>
      </c>
      <c r="G3693" s="14">
        <v>4455</v>
      </c>
      <c r="H3693" s="14">
        <v>230</v>
      </c>
    </row>
    <row r="3694" spans="6:8" x14ac:dyDescent="0.45">
      <c r="F3694" s="14" t="s">
        <v>3773</v>
      </c>
      <c r="G3694" s="14">
        <v>4456</v>
      </c>
      <c r="H3694" s="14">
        <v>230</v>
      </c>
    </row>
    <row r="3695" spans="6:8" x14ac:dyDescent="0.45">
      <c r="F3695" s="14" t="s">
        <v>3774</v>
      </c>
      <c r="G3695" s="14">
        <v>4457</v>
      </c>
      <c r="H3695" s="14">
        <v>230</v>
      </c>
    </row>
    <row r="3696" spans="6:8" x14ac:dyDescent="0.45">
      <c r="F3696" s="14" t="s">
        <v>3775</v>
      </c>
      <c r="G3696" s="14">
        <v>4998</v>
      </c>
      <c r="H3696" s="14">
        <v>231</v>
      </c>
    </row>
    <row r="3697" spans="6:8" x14ac:dyDescent="0.45">
      <c r="F3697" s="14" t="s">
        <v>3776</v>
      </c>
      <c r="G3697" s="14">
        <v>4999</v>
      </c>
      <c r="H3697" s="14">
        <v>231</v>
      </c>
    </row>
    <row r="3698" spans="6:8" x14ac:dyDescent="0.45">
      <c r="F3698" s="14" t="s">
        <v>3777</v>
      </c>
      <c r="G3698" s="14">
        <v>5003</v>
      </c>
      <c r="H3698" s="14">
        <v>231</v>
      </c>
    </row>
    <row r="3699" spans="6:8" x14ac:dyDescent="0.45">
      <c r="F3699" s="14" t="s">
        <v>3778</v>
      </c>
      <c r="G3699" s="14">
        <v>5005</v>
      </c>
      <c r="H3699" s="14">
        <v>231</v>
      </c>
    </row>
    <row r="3700" spans="6:8" x14ac:dyDescent="0.45">
      <c r="F3700" s="14" t="s">
        <v>3779</v>
      </c>
      <c r="G3700" s="14">
        <v>5002</v>
      </c>
      <c r="H3700" s="14">
        <v>231</v>
      </c>
    </row>
    <row r="3701" spans="6:8" x14ac:dyDescent="0.45">
      <c r="F3701" s="14" t="s">
        <v>3780</v>
      </c>
      <c r="G3701" s="14">
        <v>5004</v>
      </c>
      <c r="H3701" s="14">
        <v>231</v>
      </c>
    </row>
    <row r="3702" spans="6:8" x14ac:dyDescent="0.45">
      <c r="F3702" s="14" t="s">
        <v>3781</v>
      </c>
      <c r="G3702" s="14">
        <v>5006</v>
      </c>
      <c r="H3702" s="14">
        <v>231</v>
      </c>
    </row>
    <row r="3703" spans="6:8" x14ac:dyDescent="0.45">
      <c r="F3703" s="14" t="s">
        <v>3782</v>
      </c>
      <c r="G3703" s="14">
        <v>4997</v>
      </c>
      <c r="H3703" s="14">
        <v>231</v>
      </c>
    </row>
    <row r="3704" spans="6:8" x14ac:dyDescent="0.45">
      <c r="F3704" s="14" t="s">
        <v>1198</v>
      </c>
      <c r="G3704" s="14">
        <v>789</v>
      </c>
      <c r="H3704" s="14">
        <v>231</v>
      </c>
    </row>
    <row r="3705" spans="6:8" x14ac:dyDescent="0.45">
      <c r="F3705" s="14" t="s">
        <v>4337</v>
      </c>
      <c r="G3705" s="14">
        <v>5263</v>
      </c>
      <c r="H3705" s="14">
        <v>232</v>
      </c>
    </row>
    <row r="3706" spans="6:8" x14ac:dyDescent="0.45">
      <c r="F3706" s="14" t="s">
        <v>3104</v>
      </c>
      <c r="G3706" s="14">
        <v>5392</v>
      </c>
      <c r="H3706" s="14">
        <v>232</v>
      </c>
    </row>
    <row r="3707" spans="6:8" x14ac:dyDescent="0.45">
      <c r="F3707" s="14" t="s">
        <v>3783</v>
      </c>
      <c r="G3707" s="14">
        <v>5391</v>
      </c>
      <c r="H3707" s="14">
        <v>232</v>
      </c>
    </row>
    <row r="3708" spans="6:8" x14ac:dyDescent="0.45">
      <c r="F3708" s="14" t="s">
        <v>3322</v>
      </c>
      <c r="G3708" s="14">
        <v>5390</v>
      </c>
      <c r="H3708" s="14">
        <v>232</v>
      </c>
    </row>
    <row r="3709" spans="6:8" x14ac:dyDescent="0.45">
      <c r="F3709" s="14" t="s">
        <v>1199</v>
      </c>
      <c r="G3709" s="14">
        <v>790</v>
      </c>
      <c r="H3709" s="14">
        <v>232</v>
      </c>
    </row>
    <row r="3710" spans="6:8" x14ac:dyDescent="0.45">
      <c r="F3710" s="14" t="s">
        <v>2913</v>
      </c>
      <c r="G3710" s="14">
        <v>5389</v>
      </c>
      <c r="H3710" s="14">
        <v>232</v>
      </c>
    </row>
    <row r="3711" spans="6:8" x14ac:dyDescent="0.45">
      <c r="F3711" s="14" t="s">
        <v>3784</v>
      </c>
      <c r="G3711" s="14">
        <v>122</v>
      </c>
      <c r="H3711" s="14">
        <v>233</v>
      </c>
    </row>
    <row r="3712" spans="6:8" x14ac:dyDescent="0.45">
      <c r="F3712" s="14" t="s">
        <v>3785</v>
      </c>
      <c r="G3712" s="14">
        <v>123</v>
      </c>
      <c r="H3712" s="14">
        <v>233</v>
      </c>
    </row>
    <row r="3713" spans="6:8" x14ac:dyDescent="0.45">
      <c r="F3713" s="14" t="s">
        <v>4337</v>
      </c>
      <c r="G3713" s="14">
        <v>5260</v>
      </c>
      <c r="H3713" s="14">
        <v>233</v>
      </c>
    </row>
    <row r="3714" spans="6:8" x14ac:dyDescent="0.45">
      <c r="F3714" s="14" t="s">
        <v>3786</v>
      </c>
      <c r="G3714" s="14">
        <v>124</v>
      </c>
      <c r="H3714" s="14">
        <v>233</v>
      </c>
    </row>
    <row r="3715" spans="6:8" x14ac:dyDescent="0.45">
      <c r="F3715" s="14" t="s">
        <v>3787</v>
      </c>
      <c r="G3715" s="14">
        <v>125</v>
      </c>
      <c r="H3715" s="14">
        <v>233</v>
      </c>
    </row>
    <row r="3716" spans="6:8" x14ac:dyDescent="0.45">
      <c r="F3716" s="14" t="s">
        <v>3788</v>
      </c>
      <c r="G3716" s="14">
        <v>126</v>
      </c>
      <c r="H3716" s="14">
        <v>233</v>
      </c>
    </row>
    <row r="3717" spans="6:8" x14ac:dyDescent="0.45">
      <c r="F3717" s="14" t="s">
        <v>3789</v>
      </c>
      <c r="G3717" s="14">
        <v>127</v>
      </c>
      <c r="H3717" s="14">
        <v>233</v>
      </c>
    </row>
    <row r="3718" spans="6:8" x14ac:dyDescent="0.45">
      <c r="F3718" s="14" t="s">
        <v>3790</v>
      </c>
      <c r="G3718" s="14">
        <v>128</v>
      </c>
      <c r="H3718" s="14">
        <v>233</v>
      </c>
    </row>
    <row r="3719" spans="6:8" x14ac:dyDescent="0.45">
      <c r="F3719" s="14" t="s">
        <v>240</v>
      </c>
      <c r="G3719" s="14">
        <v>129</v>
      </c>
      <c r="H3719" s="14">
        <v>233</v>
      </c>
    </row>
    <row r="3720" spans="6:8" x14ac:dyDescent="0.45">
      <c r="F3720" s="14" t="s">
        <v>3791</v>
      </c>
      <c r="G3720" s="14">
        <v>130</v>
      </c>
      <c r="H3720" s="14">
        <v>233</v>
      </c>
    </row>
    <row r="3721" spans="6:8" x14ac:dyDescent="0.45">
      <c r="F3721" s="14" t="s">
        <v>3792</v>
      </c>
      <c r="G3721" s="14">
        <v>131</v>
      </c>
      <c r="H3721" s="14">
        <v>233</v>
      </c>
    </row>
    <row r="3722" spans="6:8" x14ac:dyDescent="0.45">
      <c r="F3722" s="14" t="s">
        <v>1138</v>
      </c>
      <c r="G3722" s="14">
        <v>132</v>
      </c>
      <c r="H3722" s="14">
        <v>233</v>
      </c>
    </row>
    <row r="3723" spans="6:8" x14ac:dyDescent="0.45">
      <c r="F3723" s="14" t="s">
        <v>3793</v>
      </c>
      <c r="G3723" s="14">
        <v>133</v>
      </c>
      <c r="H3723" s="14">
        <v>233</v>
      </c>
    </row>
    <row r="3724" spans="6:8" x14ac:dyDescent="0.45">
      <c r="F3724" s="14" t="s">
        <v>3794</v>
      </c>
      <c r="G3724" s="14">
        <v>134</v>
      </c>
      <c r="H3724" s="14">
        <v>233</v>
      </c>
    </row>
    <row r="3725" spans="6:8" x14ac:dyDescent="0.45">
      <c r="F3725" s="14" t="s">
        <v>3795</v>
      </c>
      <c r="G3725" s="14">
        <v>135</v>
      </c>
      <c r="H3725" s="14">
        <v>233</v>
      </c>
    </row>
    <row r="3726" spans="6:8" x14ac:dyDescent="0.45">
      <c r="F3726" s="14" t="s">
        <v>827</v>
      </c>
      <c r="G3726" s="14">
        <v>136</v>
      </c>
      <c r="H3726" s="14">
        <v>233</v>
      </c>
    </row>
    <row r="3727" spans="6:8" x14ac:dyDescent="0.45">
      <c r="F3727" s="14" t="s">
        <v>828</v>
      </c>
      <c r="G3727" s="14">
        <v>137</v>
      </c>
      <c r="H3727" s="14">
        <v>233</v>
      </c>
    </row>
    <row r="3728" spans="6:8" x14ac:dyDescent="0.45">
      <c r="F3728" s="14" t="s">
        <v>2730</v>
      </c>
      <c r="G3728" s="14">
        <v>138</v>
      </c>
      <c r="H3728" s="14">
        <v>233</v>
      </c>
    </row>
    <row r="3729" spans="6:8" x14ac:dyDescent="0.45">
      <c r="F3729" s="14" t="s">
        <v>3811</v>
      </c>
      <c r="G3729" s="14">
        <v>139</v>
      </c>
      <c r="H3729" s="14">
        <v>233</v>
      </c>
    </row>
    <row r="3730" spans="6:8" x14ac:dyDescent="0.45">
      <c r="F3730" s="14" t="s">
        <v>3812</v>
      </c>
      <c r="G3730" s="14">
        <v>140</v>
      </c>
      <c r="H3730" s="14">
        <v>233</v>
      </c>
    </row>
    <row r="3731" spans="6:8" x14ac:dyDescent="0.45">
      <c r="F3731" s="14" t="s">
        <v>904</v>
      </c>
      <c r="G3731" s="14">
        <v>141</v>
      </c>
      <c r="H3731" s="14">
        <v>233</v>
      </c>
    </row>
    <row r="3732" spans="6:8" x14ac:dyDescent="0.45">
      <c r="F3732" s="14" t="s">
        <v>2840</v>
      </c>
      <c r="G3732" s="14">
        <v>142</v>
      </c>
      <c r="H3732" s="14">
        <v>233</v>
      </c>
    </row>
    <row r="3733" spans="6:8" x14ac:dyDescent="0.45">
      <c r="F3733" s="14" t="s">
        <v>905</v>
      </c>
      <c r="G3733" s="14">
        <v>143</v>
      </c>
      <c r="H3733" s="14">
        <v>233</v>
      </c>
    </row>
    <row r="3734" spans="6:8" x14ac:dyDescent="0.45">
      <c r="F3734" s="14" t="s">
        <v>906</v>
      </c>
      <c r="G3734" s="14">
        <v>144</v>
      </c>
      <c r="H3734" s="14">
        <v>233</v>
      </c>
    </row>
    <row r="3735" spans="6:8" x14ac:dyDescent="0.45">
      <c r="F3735" s="14" t="s">
        <v>907</v>
      </c>
      <c r="G3735" s="14">
        <v>145</v>
      </c>
      <c r="H3735" s="14">
        <v>233</v>
      </c>
    </row>
    <row r="3736" spans="6:8" x14ac:dyDescent="0.45">
      <c r="F3736" s="14" t="s">
        <v>908</v>
      </c>
      <c r="G3736" s="14">
        <v>146</v>
      </c>
      <c r="H3736" s="14">
        <v>233</v>
      </c>
    </row>
    <row r="3737" spans="6:8" x14ac:dyDescent="0.45">
      <c r="F3737" s="14" t="s">
        <v>909</v>
      </c>
      <c r="G3737" s="14">
        <v>147</v>
      </c>
      <c r="H3737" s="14">
        <v>233</v>
      </c>
    </row>
    <row r="3738" spans="6:8" x14ac:dyDescent="0.45">
      <c r="F3738" s="14" t="s">
        <v>1688</v>
      </c>
      <c r="G3738" s="14">
        <v>148</v>
      </c>
      <c r="H3738" s="14">
        <v>233</v>
      </c>
    </row>
    <row r="3739" spans="6:8" x14ac:dyDescent="0.45">
      <c r="F3739" s="14" t="s">
        <v>910</v>
      </c>
      <c r="G3739" s="14">
        <v>149</v>
      </c>
      <c r="H3739" s="14">
        <v>233</v>
      </c>
    </row>
    <row r="3740" spans="6:8" x14ac:dyDescent="0.45">
      <c r="F3740" s="14" t="s">
        <v>911</v>
      </c>
      <c r="G3740" s="14">
        <v>150</v>
      </c>
      <c r="H3740" s="14">
        <v>233</v>
      </c>
    </row>
    <row r="3741" spans="6:8" x14ac:dyDescent="0.45">
      <c r="F3741" s="14" t="s">
        <v>912</v>
      </c>
      <c r="G3741" s="14">
        <v>151</v>
      </c>
      <c r="H3741" s="14">
        <v>233</v>
      </c>
    </row>
    <row r="3742" spans="6:8" x14ac:dyDescent="0.45">
      <c r="F3742" s="14" t="s">
        <v>913</v>
      </c>
      <c r="G3742" s="14">
        <v>152</v>
      </c>
      <c r="H3742" s="14">
        <v>233</v>
      </c>
    </row>
    <row r="3743" spans="6:8" x14ac:dyDescent="0.45">
      <c r="F3743" s="14" t="s">
        <v>914</v>
      </c>
      <c r="G3743" s="14">
        <v>153</v>
      </c>
      <c r="H3743" s="14">
        <v>233</v>
      </c>
    </row>
    <row r="3744" spans="6:8" x14ac:dyDescent="0.45">
      <c r="F3744" s="14" t="s">
        <v>3807</v>
      </c>
      <c r="G3744" s="14">
        <v>154</v>
      </c>
      <c r="H3744" s="14">
        <v>233</v>
      </c>
    </row>
    <row r="3745" spans="6:8" x14ac:dyDescent="0.45">
      <c r="F3745" s="14" t="s">
        <v>3808</v>
      </c>
      <c r="G3745" s="14">
        <v>155</v>
      </c>
      <c r="H3745" s="14">
        <v>233</v>
      </c>
    </row>
    <row r="3746" spans="6:8" x14ac:dyDescent="0.45">
      <c r="F3746" s="14" t="s">
        <v>3809</v>
      </c>
      <c r="G3746" s="14">
        <v>156</v>
      </c>
      <c r="H3746" s="14">
        <v>233</v>
      </c>
    </row>
    <row r="3747" spans="6:8" x14ac:dyDescent="0.45">
      <c r="F3747" s="14" t="s">
        <v>3810</v>
      </c>
      <c r="G3747" s="14">
        <v>157</v>
      </c>
      <c r="H3747" s="14">
        <v>233</v>
      </c>
    </row>
    <row r="3748" spans="6:8" x14ac:dyDescent="0.45">
      <c r="F3748" s="14" t="s">
        <v>3815</v>
      </c>
      <c r="G3748" s="14">
        <v>158</v>
      </c>
      <c r="H3748" s="14">
        <v>233</v>
      </c>
    </row>
    <row r="3749" spans="6:8" x14ac:dyDescent="0.45">
      <c r="F3749" s="14" t="s">
        <v>3816</v>
      </c>
      <c r="G3749" s="14">
        <v>159</v>
      </c>
      <c r="H3749" s="14">
        <v>233</v>
      </c>
    </row>
    <row r="3750" spans="6:8" x14ac:dyDescent="0.45">
      <c r="F3750" s="14" t="s">
        <v>3817</v>
      </c>
      <c r="G3750" s="14">
        <v>160</v>
      </c>
      <c r="H3750" s="14">
        <v>233</v>
      </c>
    </row>
    <row r="3751" spans="6:8" x14ac:dyDescent="0.45">
      <c r="F3751" s="14" t="s">
        <v>3818</v>
      </c>
      <c r="G3751" s="14">
        <v>161</v>
      </c>
      <c r="H3751" s="14">
        <v>233</v>
      </c>
    </row>
    <row r="3752" spans="6:8" x14ac:dyDescent="0.45">
      <c r="F3752" s="14" t="s">
        <v>3819</v>
      </c>
      <c r="G3752" s="14">
        <v>162</v>
      </c>
      <c r="H3752" s="14">
        <v>233</v>
      </c>
    </row>
    <row r="3753" spans="6:8" x14ac:dyDescent="0.45">
      <c r="F3753" s="14" t="s">
        <v>3820</v>
      </c>
      <c r="G3753" s="14">
        <v>163</v>
      </c>
      <c r="H3753" s="14">
        <v>233</v>
      </c>
    </row>
    <row r="3754" spans="6:8" x14ac:dyDescent="0.45">
      <c r="F3754" s="14" t="s">
        <v>3821</v>
      </c>
      <c r="G3754" s="14">
        <v>164</v>
      </c>
      <c r="H3754" s="14">
        <v>233</v>
      </c>
    </row>
    <row r="3755" spans="6:8" x14ac:dyDescent="0.45">
      <c r="F3755" s="14" t="s">
        <v>3822</v>
      </c>
      <c r="G3755" s="14">
        <v>165</v>
      </c>
      <c r="H3755" s="14">
        <v>233</v>
      </c>
    </row>
    <row r="3756" spans="6:8" x14ac:dyDescent="0.45">
      <c r="F3756" s="14" t="s">
        <v>1200</v>
      </c>
      <c r="G3756" s="14">
        <v>791</v>
      </c>
      <c r="H3756" s="14">
        <v>233</v>
      </c>
    </row>
    <row r="3757" spans="6:8" x14ac:dyDescent="0.45">
      <c r="F3757" s="14" t="s">
        <v>915</v>
      </c>
      <c r="G3757" s="14">
        <v>166</v>
      </c>
      <c r="H3757" s="14">
        <v>233</v>
      </c>
    </row>
    <row r="3758" spans="6:8" x14ac:dyDescent="0.45">
      <c r="F3758" s="14" t="s">
        <v>916</v>
      </c>
      <c r="G3758" s="14">
        <v>172</v>
      </c>
      <c r="H3758" s="14">
        <v>233</v>
      </c>
    </row>
    <row r="3759" spans="6:8" x14ac:dyDescent="0.45">
      <c r="F3759" s="14" t="s">
        <v>917</v>
      </c>
      <c r="G3759" s="14">
        <v>167</v>
      </c>
      <c r="H3759" s="14">
        <v>233</v>
      </c>
    </row>
    <row r="3760" spans="6:8" x14ac:dyDescent="0.45">
      <c r="F3760" s="14" t="s">
        <v>390</v>
      </c>
      <c r="G3760" s="14">
        <v>168</v>
      </c>
      <c r="H3760" s="14">
        <v>233</v>
      </c>
    </row>
    <row r="3761" spans="6:8" x14ac:dyDescent="0.45">
      <c r="F3761" s="14" t="s">
        <v>918</v>
      </c>
      <c r="G3761" s="14">
        <v>5261</v>
      </c>
      <c r="H3761" s="14">
        <v>233</v>
      </c>
    </row>
    <row r="3762" spans="6:8" x14ac:dyDescent="0.45">
      <c r="F3762" s="14" t="s">
        <v>919</v>
      </c>
      <c r="G3762" s="14">
        <v>169</v>
      </c>
      <c r="H3762" s="14">
        <v>233</v>
      </c>
    </row>
    <row r="3763" spans="6:8" x14ac:dyDescent="0.45">
      <c r="F3763" s="14" t="s">
        <v>920</v>
      </c>
      <c r="G3763" s="14">
        <v>170</v>
      </c>
      <c r="H3763" s="14">
        <v>233</v>
      </c>
    </row>
    <row r="3764" spans="6:8" x14ac:dyDescent="0.45">
      <c r="F3764" s="14" t="s">
        <v>921</v>
      </c>
      <c r="G3764" s="14">
        <v>171</v>
      </c>
      <c r="H3764" s="14">
        <v>233</v>
      </c>
    </row>
    <row r="3765" spans="6:8" x14ac:dyDescent="0.45">
      <c r="F3765" s="14" t="s">
        <v>1201</v>
      </c>
      <c r="G3765" s="14">
        <v>792</v>
      </c>
      <c r="H3765" s="14">
        <v>234</v>
      </c>
    </row>
    <row r="3766" spans="6:8" x14ac:dyDescent="0.45">
      <c r="F3766" s="14" t="s">
        <v>922</v>
      </c>
      <c r="G3766" s="14">
        <v>4488</v>
      </c>
      <c r="H3766" s="14">
        <v>235</v>
      </c>
    </row>
    <row r="3767" spans="6:8" x14ac:dyDescent="0.45">
      <c r="F3767" s="14" t="s">
        <v>923</v>
      </c>
      <c r="G3767" s="14">
        <v>4489</v>
      </c>
      <c r="H3767" s="14">
        <v>235</v>
      </c>
    </row>
    <row r="3768" spans="6:8" x14ac:dyDescent="0.45">
      <c r="F3768" s="14" t="s">
        <v>924</v>
      </c>
      <c r="G3768" s="14">
        <v>4490</v>
      </c>
      <c r="H3768" s="14">
        <v>235</v>
      </c>
    </row>
    <row r="3769" spans="6:8" x14ac:dyDescent="0.45">
      <c r="F3769" s="14" t="s">
        <v>925</v>
      </c>
      <c r="G3769" s="14">
        <v>4491</v>
      </c>
      <c r="H3769" s="14">
        <v>235</v>
      </c>
    </row>
    <row r="3770" spans="6:8" x14ac:dyDescent="0.45">
      <c r="F3770" s="14" t="s">
        <v>926</v>
      </c>
      <c r="G3770" s="14">
        <v>4492</v>
      </c>
      <c r="H3770" s="14">
        <v>235</v>
      </c>
    </row>
    <row r="3771" spans="6:8" x14ac:dyDescent="0.45">
      <c r="F3771" s="14" t="s">
        <v>927</v>
      </c>
      <c r="G3771" s="14">
        <v>4493</v>
      </c>
      <c r="H3771" s="14">
        <v>235</v>
      </c>
    </row>
    <row r="3772" spans="6:8" x14ac:dyDescent="0.45">
      <c r="F3772" s="14" t="s">
        <v>3792</v>
      </c>
      <c r="G3772" s="14">
        <v>4494</v>
      </c>
      <c r="H3772" s="14">
        <v>235</v>
      </c>
    </row>
    <row r="3773" spans="6:8" x14ac:dyDescent="0.45">
      <c r="F3773" s="14" t="s">
        <v>928</v>
      </c>
      <c r="G3773" s="14">
        <v>4495</v>
      </c>
      <c r="H3773" s="14">
        <v>235</v>
      </c>
    </row>
    <row r="3774" spans="6:8" x14ac:dyDescent="0.45">
      <c r="F3774" s="14" t="s">
        <v>929</v>
      </c>
      <c r="G3774" s="14">
        <v>4496</v>
      </c>
      <c r="H3774" s="14">
        <v>235</v>
      </c>
    </row>
    <row r="3775" spans="6:8" x14ac:dyDescent="0.45">
      <c r="F3775" s="14" t="s">
        <v>930</v>
      </c>
      <c r="G3775" s="14">
        <v>4497</v>
      </c>
      <c r="H3775" s="14">
        <v>235</v>
      </c>
    </row>
    <row r="3776" spans="6:8" x14ac:dyDescent="0.45">
      <c r="F3776" s="14" t="s">
        <v>931</v>
      </c>
      <c r="G3776" s="14">
        <v>4498</v>
      </c>
      <c r="H3776" s="14">
        <v>235</v>
      </c>
    </row>
    <row r="3777" spans="6:8" x14ac:dyDescent="0.45">
      <c r="F3777" s="14" t="s">
        <v>1440</v>
      </c>
      <c r="G3777" s="14">
        <v>4499</v>
      </c>
      <c r="H3777" s="14">
        <v>235</v>
      </c>
    </row>
    <row r="3778" spans="6:8" x14ac:dyDescent="0.45">
      <c r="F3778" s="14" t="s">
        <v>932</v>
      </c>
      <c r="G3778" s="14">
        <v>4500</v>
      </c>
      <c r="H3778" s="14">
        <v>235</v>
      </c>
    </row>
    <row r="3779" spans="6:8" x14ac:dyDescent="0.45">
      <c r="F3779" s="14" t="s">
        <v>933</v>
      </c>
      <c r="G3779" s="14">
        <v>4501</v>
      </c>
      <c r="H3779" s="14">
        <v>235</v>
      </c>
    </row>
    <row r="3780" spans="6:8" x14ac:dyDescent="0.45">
      <c r="F3780" s="14" t="s">
        <v>934</v>
      </c>
      <c r="G3780" s="14">
        <v>4502</v>
      </c>
      <c r="H3780" s="14">
        <v>235</v>
      </c>
    </row>
    <row r="3781" spans="6:8" x14ac:dyDescent="0.45">
      <c r="F3781" s="14" t="s">
        <v>1779</v>
      </c>
      <c r="G3781" s="14">
        <v>4503</v>
      </c>
      <c r="H3781" s="14">
        <v>235</v>
      </c>
    </row>
    <row r="3782" spans="6:8" x14ac:dyDescent="0.45">
      <c r="F3782" s="14" t="s">
        <v>935</v>
      </c>
      <c r="G3782" s="14">
        <v>4504</v>
      </c>
      <c r="H3782" s="14">
        <v>235</v>
      </c>
    </row>
    <row r="3783" spans="6:8" x14ac:dyDescent="0.45">
      <c r="F3783" s="14" t="s">
        <v>936</v>
      </c>
      <c r="G3783" s="14">
        <v>4505</v>
      </c>
      <c r="H3783" s="14">
        <v>235</v>
      </c>
    </row>
    <row r="3784" spans="6:8" x14ac:dyDescent="0.45">
      <c r="F3784" s="14" t="s">
        <v>937</v>
      </c>
      <c r="G3784" s="14">
        <v>4506</v>
      </c>
      <c r="H3784" s="14">
        <v>235</v>
      </c>
    </row>
    <row r="3785" spans="6:8" x14ac:dyDescent="0.45">
      <c r="F3785" s="14" t="s">
        <v>1166</v>
      </c>
      <c r="G3785" s="14">
        <v>793</v>
      </c>
      <c r="H3785" s="14">
        <v>235</v>
      </c>
    </row>
    <row r="3786" spans="6:8" x14ac:dyDescent="0.45">
      <c r="F3786" s="14" t="s">
        <v>938</v>
      </c>
      <c r="G3786" s="14">
        <v>4507</v>
      </c>
      <c r="H3786" s="14">
        <v>236</v>
      </c>
    </row>
    <row r="3787" spans="6:8" x14ac:dyDescent="0.45">
      <c r="F3787" s="14" t="s">
        <v>939</v>
      </c>
      <c r="G3787" s="14">
        <v>4508</v>
      </c>
      <c r="H3787" s="14">
        <v>236</v>
      </c>
    </row>
    <row r="3788" spans="6:8" x14ac:dyDescent="0.45">
      <c r="F3788" s="14" t="s">
        <v>940</v>
      </c>
      <c r="G3788" s="14">
        <v>4509</v>
      </c>
      <c r="H3788" s="14">
        <v>236</v>
      </c>
    </row>
    <row r="3789" spans="6:8" x14ac:dyDescent="0.45">
      <c r="F3789" s="14" t="s">
        <v>3823</v>
      </c>
      <c r="G3789" s="14">
        <v>4510</v>
      </c>
      <c r="H3789" s="14">
        <v>236</v>
      </c>
    </row>
    <row r="3790" spans="6:8" x14ac:dyDescent="0.45">
      <c r="F3790" s="14" t="s">
        <v>3824</v>
      </c>
      <c r="G3790" s="14">
        <v>4511</v>
      </c>
      <c r="H3790" s="14">
        <v>236</v>
      </c>
    </row>
    <row r="3791" spans="6:8" x14ac:dyDescent="0.45">
      <c r="F3791" s="14" t="s">
        <v>3825</v>
      </c>
      <c r="G3791" s="14">
        <v>4512</v>
      </c>
      <c r="H3791" s="14">
        <v>236</v>
      </c>
    </row>
    <row r="3792" spans="6:8" x14ac:dyDescent="0.45">
      <c r="F3792" s="14" t="s">
        <v>3826</v>
      </c>
      <c r="G3792" s="14">
        <v>4513</v>
      </c>
      <c r="H3792" s="14">
        <v>236</v>
      </c>
    </row>
    <row r="3793" spans="6:8" x14ac:dyDescent="0.45">
      <c r="F3793" s="14" t="s">
        <v>3827</v>
      </c>
      <c r="G3793" s="14">
        <v>4514</v>
      </c>
      <c r="H3793" s="14">
        <v>236</v>
      </c>
    </row>
    <row r="3794" spans="6:8" x14ac:dyDescent="0.45">
      <c r="F3794" s="14" t="s">
        <v>3828</v>
      </c>
      <c r="G3794" s="14">
        <v>4515</v>
      </c>
      <c r="H3794" s="14">
        <v>236</v>
      </c>
    </row>
    <row r="3795" spans="6:8" x14ac:dyDescent="0.45">
      <c r="F3795" s="14" t="s">
        <v>3829</v>
      </c>
      <c r="G3795" s="14">
        <v>4516</v>
      </c>
      <c r="H3795" s="14">
        <v>236</v>
      </c>
    </row>
    <row r="3796" spans="6:8" x14ac:dyDescent="0.45">
      <c r="F3796" s="14" t="s">
        <v>3830</v>
      </c>
      <c r="G3796" s="14">
        <v>4517</v>
      </c>
      <c r="H3796" s="14">
        <v>236</v>
      </c>
    </row>
    <row r="3797" spans="6:8" x14ac:dyDescent="0.45">
      <c r="F3797" s="14" t="s">
        <v>3831</v>
      </c>
      <c r="G3797" s="14">
        <v>4518</v>
      </c>
      <c r="H3797" s="14">
        <v>236</v>
      </c>
    </row>
    <row r="3798" spans="6:8" x14ac:dyDescent="0.45">
      <c r="F3798" s="14" t="s">
        <v>3832</v>
      </c>
      <c r="G3798" s="14">
        <v>4519</v>
      </c>
      <c r="H3798" s="14">
        <v>236</v>
      </c>
    </row>
    <row r="3799" spans="6:8" x14ac:dyDescent="0.45">
      <c r="F3799" s="14" t="s">
        <v>1167</v>
      </c>
      <c r="G3799" s="14">
        <v>794</v>
      </c>
      <c r="H3799" s="14">
        <v>236</v>
      </c>
    </row>
    <row r="3800" spans="6:8" x14ac:dyDescent="0.45">
      <c r="F3800" s="14" t="s">
        <v>3833</v>
      </c>
      <c r="G3800" s="14">
        <v>2931</v>
      </c>
      <c r="H3800" s="14">
        <v>237</v>
      </c>
    </row>
    <row r="3801" spans="6:8" x14ac:dyDescent="0.45">
      <c r="F3801" s="14" t="s">
        <v>3834</v>
      </c>
      <c r="G3801" s="14">
        <v>5071</v>
      </c>
      <c r="H3801" s="14">
        <v>237</v>
      </c>
    </row>
    <row r="3802" spans="6:8" x14ac:dyDescent="0.45">
      <c r="F3802" s="14" t="s">
        <v>3835</v>
      </c>
      <c r="G3802" s="14">
        <v>5072</v>
      </c>
      <c r="H3802" s="14">
        <v>237</v>
      </c>
    </row>
    <row r="3803" spans="6:8" x14ac:dyDescent="0.45">
      <c r="F3803" s="14" t="s">
        <v>3836</v>
      </c>
      <c r="G3803" s="14">
        <v>2938</v>
      </c>
      <c r="H3803" s="14">
        <v>237</v>
      </c>
    </row>
    <row r="3804" spans="6:8" x14ac:dyDescent="0.45">
      <c r="F3804" s="14" t="s">
        <v>3837</v>
      </c>
      <c r="G3804" s="14">
        <v>5073</v>
      </c>
      <c r="H3804" s="14">
        <v>237</v>
      </c>
    </row>
    <row r="3805" spans="6:8" x14ac:dyDescent="0.45">
      <c r="F3805" s="14" t="s">
        <v>3838</v>
      </c>
      <c r="G3805" s="14">
        <v>2940</v>
      </c>
      <c r="H3805" s="14">
        <v>237</v>
      </c>
    </row>
    <row r="3806" spans="6:8" x14ac:dyDescent="0.45">
      <c r="F3806" s="14" t="s">
        <v>3839</v>
      </c>
      <c r="G3806" s="14">
        <v>2932</v>
      </c>
      <c r="H3806" s="14">
        <v>237</v>
      </c>
    </row>
    <row r="3807" spans="6:8" x14ac:dyDescent="0.45">
      <c r="F3807" s="14" t="s">
        <v>1202</v>
      </c>
      <c r="G3807" s="14">
        <v>795</v>
      </c>
      <c r="H3807" s="14">
        <v>237</v>
      </c>
    </row>
    <row r="3808" spans="6:8" x14ac:dyDescent="0.45">
      <c r="F3808" s="14" t="s">
        <v>4506</v>
      </c>
      <c r="G3808" s="14">
        <v>4526</v>
      </c>
      <c r="H3808" s="14">
        <v>238</v>
      </c>
    </row>
    <row r="3809" spans="6:8" x14ac:dyDescent="0.45">
      <c r="F3809" s="14" t="s">
        <v>3840</v>
      </c>
      <c r="G3809" s="14">
        <v>4527</v>
      </c>
      <c r="H3809" s="14">
        <v>238</v>
      </c>
    </row>
    <row r="3810" spans="6:8" x14ac:dyDescent="0.45">
      <c r="F3810" s="14" t="s">
        <v>3841</v>
      </c>
      <c r="G3810" s="14">
        <v>4528</v>
      </c>
      <c r="H3810" s="14">
        <v>238</v>
      </c>
    </row>
    <row r="3811" spans="6:8" x14ac:dyDescent="0.45">
      <c r="F3811" s="14" t="s">
        <v>3842</v>
      </c>
      <c r="G3811" s="14">
        <v>4529</v>
      </c>
      <c r="H3811" s="14">
        <v>238</v>
      </c>
    </row>
    <row r="3812" spans="6:8" x14ac:dyDescent="0.45">
      <c r="F3812" s="14" t="s">
        <v>3843</v>
      </c>
      <c r="G3812" s="14">
        <v>4530</v>
      </c>
      <c r="H3812" s="14">
        <v>238</v>
      </c>
    </row>
    <row r="3813" spans="6:8" x14ac:dyDescent="0.45">
      <c r="F3813" s="14" t="s">
        <v>2019</v>
      </c>
      <c r="G3813" s="14">
        <v>4531</v>
      </c>
      <c r="H3813" s="14">
        <v>238</v>
      </c>
    </row>
    <row r="3814" spans="6:8" x14ac:dyDescent="0.45">
      <c r="F3814" s="14" t="s">
        <v>3844</v>
      </c>
      <c r="G3814" s="14">
        <v>4532</v>
      </c>
      <c r="H3814" s="14">
        <v>238</v>
      </c>
    </row>
    <row r="3815" spans="6:8" x14ac:dyDescent="0.45">
      <c r="F3815" s="14" t="s">
        <v>3845</v>
      </c>
      <c r="G3815" s="14">
        <v>4533</v>
      </c>
      <c r="H3815" s="14">
        <v>238</v>
      </c>
    </row>
    <row r="3816" spans="6:8" x14ac:dyDescent="0.45">
      <c r="F3816" s="14" t="s">
        <v>3868</v>
      </c>
      <c r="G3816" s="14">
        <v>4534</v>
      </c>
      <c r="H3816" s="14">
        <v>238</v>
      </c>
    </row>
    <row r="3817" spans="6:8" x14ac:dyDescent="0.45">
      <c r="F3817" s="14" t="s">
        <v>3869</v>
      </c>
      <c r="G3817" s="14">
        <v>4549</v>
      </c>
      <c r="H3817" s="14">
        <v>238</v>
      </c>
    </row>
    <row r="3818" spans="6:8" x14ac:dyDescent="0.45">
      <c r="F3818" s="14" t="s">
        <v>1429</v>
      </c>
      <c r="G3818" s="14">
        <v>4535</v>
      </c>
      <c r="H3818" s="14">
        <v>238</v>
      </c>
    </row>
    <row r="3819" spans="6:8" x14ac:dyDescent="0.45">
      <c r="F3819" s="14" t="s">
        <v>3870</v>
      </c>
      <c r="G3819" s="14">
        <v>4536</v>
      </c>
      <c r="H3819" s="14">
        <v>238</v>
      </c>
    </row>
    <row r="3820" spans="6:8" x14ac:dyDescent="0.45">
      <c r="F3820" s="14" t="s">
        <v>3871</v>
      </c>
      <c r="G3820" s="14">
        <v>4537</v>
      </c>
      <c r="H3820" s="14">
        <v>238</v>
      </c>
    </row>
    <row r="3821" spans="6:8" x14ac:dyDescent="0.45">
      <c r="F3821" s="14" t="s">
        <v>3872</v>
      </c>
      <c r="G3821" s="14">
        <v>4538</v>
      </c>
      <c r="H3821" s="14">
        <v>238</v>
      </c>
    </row>
    <row r="3822" spans="6:8" x14ac:dyDescent="0.45">
      <c r="F3822" s="14" t="s">
        <v>3873</v>
      </c>
      <c r="G3822" s="14">
        <v>4539</v>
      </c>
      <c r="H3822" s="14">
        <v>238</v>
      </c>
    </row>
    <row r="3823" spans="6:8" x14ac:dyDescent="0.45">
      <c r="F3823" s="14" t="s">
        <v>3654</v>
      </c>
      <c r="G3823" s="14">
        <v>4540</v>
      </c>
      <c r="H3823" s="14">
        <v>238</v>
      </c>
    </row>
    <row r="3824" spans="6:8" x14ac:dyDescent="0.45">
      <c r="F3824" s="14" t="s">
        <v>3874</v>
      </c>
      <c r="G3824" s="14">
        <v>4541</v>
      </c>
      <c r="H3824" s="14">
        <v>238</v>
      </c>
    </row>
    <row r="3825" spans="6:8" x14ac:dyDescent="0.45">
      <c r="F3825" s="14" t="s">
        <v>3875</v>
      </c>
      <c r="G3825" s="14">
        <v>4542</v>
      </c>
      <c r="H3825" s="14">
        <v>238</v>
      </c>
    </row>
    <row r="3826" spans="6:8" x14ac:dyDescent="0.45">
      <c r="F3826" s="14" t="s">
        <v>3876</v>
      </c>
      <c r="G3826" s="14">
        <v>4543</v>
      </c>
      <c r="H3826" s="14">
        <v>238</v>
      </c>
    </row>
    <row r="3827" spans="6:8" x14ac:dyDescent="0.45">
      <c r="F3827" s="14" t="s">
        <v>1743</v>
      </c>
      <c r="G3827" s="14">
        <v>4544</v>
      </c>
      <c r="H3827" s="14">
        <v>238</v>
      </c>
    </row>
    <row r="3828" spans="6:8" x14ac:dyDescent="0.45">
      <c r="F3828" s="14" t="s">
        <v>941</v>
      </c>
      <c r="G3828" s="14">
        <v>4545</v>
      </c>
      <c r="H3828" s="14">
        <v>238</v>
      </c>
    </row>
    <row r="3829" spans="6:8" x14ac:dyDescent="0.45">
      <c r="F3829" s="14" t="s">
        <v>942</v>
      </c>
      <c r="G3829" s="14">
        <v>4546</v>
      </c>
      <c r="H3829" s="14">
        <v>238</v>
      </c>
    </row>
    <row r="3830" spans="6:8" x14ac:dyDescent="0.45">
      <c r="F3830" s="14" t="s">
        <v>943</v>
      </c>
      <c r="G3830" s="14">
        <v>5061</v>
      </c>
      <c r="H3830" s="14">
        <v>238</v>
      </c>
    </row>
    <row r="3831" spans="6:8" x14ac:dyDescent="0.45">
      <c r="F3831" s="14" t="s">
        <v>4482</v>
      </c>
      <c r="G3831" s="14">
        <v>796</v>
      </c>
      <c r="H3831" s="14">
        <v>238</v>
      </c>
    </row>
    <row r="3832" spans="6:8" x14ac:dyDescent="0.45">
      <c r="F3832" s="14" t="s">
        <v>944</v>
      </c>
      <c r="G3832" s="14">
        <v>4547</v>
      </c>
      <c r="H3832" s="14">
        <v>238</v>
      </c>
    </row>
    <row r="3833" spans="6:8" x14ac:dyDescent="0.45">
      <c r="F3833" s="14" t="s">
        <v>945</v>
      </c>
      <c r="G3833" s="14">
        <v>4548</v>
      </c>
      <c r="H3833" s="14">
        <v>238</v>
      </c>
    </row>
    <row r="3834" spans="6:8" x14ac:dyDescent="0.45">
      <c r="F3834" s="14" t="s">
        <v>946</v>
      </c>
      <c r="G3834" s="14">
        <v>4551</v>
      </c>
      <c r="H3834" s="14">
        <v>239</v>
      </c>
    </row>
    <row r="3835" spans="6:8" x14ac:dyDescent="0.45">
      <c r="F3835" s="14" t="s">
        <v>947</v>
      </c>
      <c r="G3835" s="14">
        <v>4591</v>
      </c>
      <c r="H3835" s="14">
        <v>239</v>
      </c>
    </row>
    <row r="3836" spans="6:8" x14ac:dyDescent="0.45">
      <c r="F3836" s="14" t="s">
        <v>948</v>
      </c>
      <c r="G3836" s="14">
        <v>4617</v>
      </c>
      <c r="H3836" s="14">
        <v>239</v>
      </c>
    </row>
    <row r="3837" spans="6:8" x14ac:dyDescent="0.45">
      <c r="F3837" s="14" t="s">
        <v>949</v>
      </c>
      <c r="G3837" s="14">
        <v>4618</v>
      </c>
      <c r="H3837" s="14">
        <v>239</v>
      </c>
    </row>
    <row r="3838" spans="6:8" x14ac:dyDescent="0.45">
      <c r="F3838" s="14" t="s">
        <v>950</v>
      </c>
      <c r="G3838" s="14">
        <v>4619</v>
      </c>
      <c r="H3838" s="14">
        <v>239</v>
      </c>
    </row>
    <row r="3839" spans="6:8" x14ac:dyDescent="0.45">
      <c r="F3839" s="14" t="s">
        <v>951</v>
      </c>
      <c r="G3839" s="14">
        <v>4620</v>
      </c>
      <c r="H3839" s="14">
        <v>239</v>
      </c>
    </row>
    <row r="3840" spans="6:8" x14ac:dyDescent="0.45">
      <c r="F3840" s="14" t="s">
        <v>952</v>
      </c>
      <c r="G3840" s="14">
        <v>4553</v>
      </c>
      <c r="H3840" s="14">
        <v>239</v>
      </c>
    </row>
    <row r="3841" spans="6:8" x14ac:dyDescent="0.45">
      <c r="F3841" s="14" t="s">
        <v>953</v>
      </c>
      <c r="G3841" s="14">
        <v>4621</v>
      </c>
      <c r="H3841" s="14">
        <v>239</v>
      </c>
    </row>
    <row r="3842" spans="6:8" x14ac:dyDescent="0.45">
      <c r="F3842" s="14" t="s">
        <v>954</v>
      </c>
      <c r="G3842" s="14">
        <v>4622</v>
      </c>
      <c r="H3842" s="14">
        <v>239</v>
      </c>
    </row>
    <row r="3843" spans="6:8" x14ac:dyDescent="0.45">
      <c r="F3843" s="14" t="s">
        <v>955</v>
      </c>
      <c r="G3843" s="14">
        <v>4592</v>
      </c>
      <c r="H3843" s="14">
        <v>239</v>
      </c>
    </row>
    <row r="3844" spans="6:8" x14ac:dyDescent="0.45">
      <c r="F3844" s="14" t="s">
        <v>956</v>
      </c>
      <c r="G3844" s="14">
        <v>4593</v>
      </c>
      <c r="H3844" s="14">
        <v>239</v>
      </c>
    </row>
    <row r="3845" spans="6:8" x14ac:dyDescent="0.45">
      <c r="F3845" s="14" t="s">
        <v>957</v>
      </c>
      <c r="G3845" s="14">
        <v>4623</v>
      </c>
      <c r="H3845" s="14">
        <v>239</v>
      </c>
    </row>
    <row r="3846" spans="6:8" x14ac:dyDescent="0.45">
      <c r="F3846" s="14" t="s">
        <v>988</v>
      </c>
      <c r="G3846" s="14">
        <v>4594</v>
      </c>
      <c r="H3846" s="14">
        <v>239</v>
      </c>
    </row>
    <row r="3847" spans="6:8" x14ac:dyDescent="0.45">
      <c r="F3847" s="14" t="s">
        <v>989</v>
      </c>
      <c r="G3847" s="14">
        <v>4555</v>
      </c>
      <c r="H3847" s="14">
        <v>239</v>
      </c>
    </row>
    <row r="3848" spans="6:8" x14ac:dyDescent="0.45">
      <c r="F3848" s="14" t="s">
        <v>3846</v>
      </c>
      <c r="G3848" s="14">
        <v>4624</v>
      </c>
      <c r="H3848" s="14">
        <v>239</v>
      </c>
    </row>
    <row r="3849" spans="6:8" x14ac:dyDescent="0.45">
      <c r="F3849" s="14" t="s">
        <v>3847</v>
      </c>
      <c r="G3849" s="14">
        <v>4557</v>
      </c>
      <c r="H3849" s="14">
        <v>239</v>
      </c>
    </row>
    <row r="3850" spans="6:8" x14ac:dyDescent="0.45">
      <c r="F3850" s="14" t="s">
        <v>3848</v>
      </c>
      <c r="G3850" s="14">
        <v>4590</v>
      </c>
      <c r="H3850" s="14">
        <v>239</v>
      </c>
    </row>
    <row r="3851" spans="6:8" x14ac:dyDescent="0.45">
      <c r="F3851" s="14" t="s">
        <v>3849</v>
      </c>
      <c r="G3851" s="14">
        <v>4558</v>
      </c>
      <c r="H3851" s="14">
        <v>239</v>
      </c>
    </row>
    <row r="3852" spans="6:8" x14ac:dyDescent="0.45">
      <c r="F3852" s="14" t="s">
        <v>3850</v>
      </c>
      <c r="G3852" s="14">
        <v>4595</v>
      </c>
      <c r="H3852" s="14">
        <v>239</v>
      </c>
    </row>
    <row r="3853" spans="6:8" x14ac:dyDescent="0.45">
      <c r="F3853" s="14" t="s">
        <v>3851</v>
      </c>
      <c r="G3853" s="14">
        <v>4596</v>
      </c>
      <c r="H3853" s="14">
        <v>239</v>
      </c>
    </row>
    <row r="3854" spans="6:8" x14ac:dyDescent="0.45">
      <c r="F3854" s="14" t="s">
        <v>3852</v>
      </c>
      <c r="G3854" s="14">
        <v>4626</v>
      </c>
      <c r="H3854" s="14">
        <v>239</v>
      </c>
    </row>
    <row r="3855" spans="6:8" x14ac:dyDescent="0.45">
      <c r="F3855" s="14" t="s">
        <v>3853</v>
      </c>
      <c r="G3855" s="14">
        <v>4564</v>
      </c>
      <c r="H3855" s="14">
        <v>239</v>
      </c>
    </row>
    <row r="3856" spans="6:8" x14ac:dyDescent="0.45">
      <c r="F3856" s="14" t="s">
        <v>3854</v>
      </c>
      <c r="G3856" s="14">
        <v>4597</v>
      </c>
      <c r="H3856" s="14">
        <v>239</v>
      </c>
    </row>
    <row r="3857" spans="6:8" x14ac:dyDescent="0.45">
      <c r="F3857" s="14" t="s">
        <v>3855</v>
      </c>
      <c r="G3857" s="14">
        <v>4598</v>
      </c>
      <c r="H3857" s="14">
        <v>239</v>
      </c>
    </row>
    <row r="3858" spans="6:8" x14ac:dyDescent="0.45">
      <c r="F3858" s="14" t="s">
        <v>3856</v>
      </c>
      <c r="G3858" s="14">
        <v>4625</v>
      </c>
      <c r="H3858" s="14">
        <v>239</v>
      </c>
    </row>
    <row r="3859" spans="6:8" x14ac:dyDescent="0.45">
      <c r="F3859" s="14" t="s">
        <v>3857</v>
      </c>
      <c r="G3859" s="14">
        <v>4562</v>
      </c>
      <c r="H3859" s="14">
        <v>239</v>
      </c>
    </row>
    <row r="3860" spans="6:8" x14ac:dyDescent="0.45">
      <c r="F3860" s="14" t="s">
        <v>3858</v>
      </c>
      <c r="G3860" s="14">
        <v>4568</v>
      </c>
      <c r="H3860" s="14">
        <v>239</v>
      </c>
    </row>
    <row r="3861" spans="6:8" x14ac:dyDescent="0.45">
      <c r="F3861" s="14" t="s">
        <v>3859</v>
      </c>
      <c r="G3861" s="14">
        <v>4599</v>
      </c>
      <c r="H3861" s="14">
        <v>239</v>
      </c>
    </row>
    <row r="3862" spans="6:8" x14ac:dyDescent="0.45">
      <c r="F3862" s="14" t="s">
        <v>3860</v>
      </c>
      <c r="G3862" s="14">
        <v>4627</v>
      </c>
      <c r="H3862" s="14">
        <v>239</v>
      </c>
    </row>
    <row r="3863" spans="6:8" x14ac:dyDescent="0.45">
      <c r="F3863" s="14" t="s">
        <v>3861</v>
      </c>
      <c r="G3863" s="14">
        <v>4600</v>
      </c>
      <c r="H3863" s="14">
        <v>239</v>
      </c>
    </row>
    <row r="3864" spans="6:8" x14ac:dyDescent="0.45">
      <c r="F3864" s="14" t="s">
        <v>3862</v>
      </c>
      <c r="G3864" s="14">
        <v>4569</v>
      </c>
      <c r="H3864" s="14">
        <v>239</v>
      </c>
    </row>
    <row r="3865" spans="6:8" x14ac:dyDescent="0.45">
      <c r="F3865" s="14" t="s">
        <v>3863</v>
      </c>
      <c r="G3865" s="14">
        <v>4601</v>
      </c>
      <c r="H3865" s="14">
        <v>239</v>
      </c>
    </row>
    <row r="3866" spans="6:8" x14ac:dyDescent="0.45">
      <c r="F3866" s="14" t="s">
        <v>3864</v>
      </c>
      <c r="G3866" s="14">
        <v>4570</v>
      </c>
      <c r="H3866" s="14">
        <v>239</v>
      </c>
    </row>
    <row r="3867" spans="6:8" x14ac:dyDescent="0.45">
      <c r="F3867" s="14" t="s">
        <v>3865</v>
      </c>
      <c r="G3867" s="14">
        <v>4571</v>
      </c>
      <c r="H3867" s="14">
        <v>239</v>
      </c>
    </row>
    <row r="3868" spans="6:8" x14ac:dyDescent="0.45">
      <c r="F3868" s="14" t="s">
        <v>3866</v>
      </c>
      <c r="G3868" s="14">
        <v>4587</v>
      </c>
      <c r="H3868" s="14">
        <v>239</v>
      </c>
    </row>
    <row r="3869" spans="6:8" x14ac:dyDescent="0.45">
      <c r="F3869" s="14" t="s">
        <v>958</v>
      </c>
      <c r="G3869" s="14">
        <v>4602</v>
      </c>
      <c r="H3869" s="14">
        <v>239</v>
      </c>
    </row>
    <row r="3870" spans="6:8" x14ac:dyDescent="0.45">
      <c r="F3870" s="14" t="s">
        <v>959</v>
      </c>
      <c r="G3870" s="14">
        <v>4572</v>
      </c>
      <c r="H3870" s="14">
        <v>239</v>
      </c>
    </row>
    <row r="3871" spans="6:8" x14ac:dyDescent="0.45">
      <c r="F3871" s="14" t="s">
        <v>960</v>
      </c>
      <c r="G3871" s="14">
        <v>4628</v>
      </c>
      <c r="H3871" s="14">
        <v>239</v>
      </c>
    </row>
    <row r="3872" spans="6:8" x14ac:dyDescent="0.45">
      <c r="F3872" s="14" t="s">
        <v>961</v>
      </c>
      <c r="G3872" s="14">
        <v>4604</v>
      </c>
      <c r="H3872" s="14">
        <v>239</v>
      </c>
    </row>
    <row r="3873" spans="6:8" x14ac:dyDescent="0.45">
      <c r="F3873" s="14" t="s">
        <v>962</v>
      </c>
      <c r="G3873" s="14">
        <v>4605</v>
      </c>
      <c r="H3873" s="14">
        <v>239</v>
      </c>
    </row>
    <row r="3874" spans="6:8" x14ac:dyDescent="0.45">
      <c r="F3874" s="14" t="s">
        <v>963</v>
      </c>
      <c r="G3874" s="14">
        <v>4606</v>
      </c>
      <c r="H3874" s="14">
        <v>239</v>
      </c>
    </row>
    <row r="3875" spans="6:8" x14ac:dyDescent="0.45">
      <c r="F3875" s="14" t="s">
        <v>964</v>
      </c>
      <c r="G3875" s="14">
        <v>4629</v>
      </c>
      <c r="H3875" s="14">
        <v>239</v>
      </c>
    </row>
    <row r="3876" spans="6:8" x14ac:dyDescent="0.45">
      <c r="F3876" s="14" t="s">
        <v>965</v>
      </c>
      <c r="G3876" s="14">
        <v>4607</v>
      </c>
      <c r="H3876" s="14">
        <v>239</v>
      </c>
    </row>
    <row r="3877" spans="6:8" x14ac:dyDescent="0.45">
      <c r="F3877" s="14" t="s">
        <v>966</v>
      </c>
      <c r="G3877" s="14">
        <v>4608</v>
      </c>
      <c r="H3877" s="14">
        <v>239</v>
      </c>
    </row>
    <row r="3878" spans="6:8" x14ac:dyDescent="0.45">
      <c r="F3878" s="14" t="s">
        <v>967</v>
      </c>
      <c r="G3878" s="14">
        <v>4630</v>
      </c>
      <c r="H3878" s="14">
        <v>239</v>
      </c>
    </row>
    <row r="3879" spans="6:8" x14ac:dyDescent="0.45">
      <c r="F3879" s="14" t="s">
        <v>968</v>
      </c>
      <c r="G3879" s="14">
        <v>4609</v>
      </c>
      <c r="H3879" s="14">
        <v>239</v>
      </c>
    </row>
    <row r="3880" spans="6:8" x14ac:dyDescent="0.45">
      <c r="F3880" s="14" t="s">
        <v>969</v>
      </c>
      <c r="G3880" s="14">
        <v>4578</v>
      </c>
      <c r="H3880" s="14">
        <v>239</v>
      </c>
    </row>
    <row r="3881" spans="6:8" x14ac:dyDescent="0.45">
      <c r="F3881" s="14" t="s">
        <v>970</v>
      </c>
      <c r="G3881" s="14">
        <v>4610</v>
      </c>
      <c r="H3881" s="14">
        <v>239</v>
      </c>
    </row>
    <row r="3882" spans="6:8" x14ac:dyDescent="0.45">
      <c r="F3882" s="14" t="s">
        <v>3877</v>
      </c>
      <c r="G3882" s="14">
        <v>4611</v>
      </c>
      <c r="H3882" s="14">
        <v>239</v>
      </c>
    </row>
    <row r="3883" spans="6:8" x14ac:dyDescent="0.45">
      <c r="F3883" s="14" t="s">
        <v>3878</v>
      </c>
      <c r="G3883" s="14">
        <v>4580</v>
      </c>
      <c r="H3883" s="14">
        <v>239</v>
      </c>
    </row>
    <row r="3884" spans="6:8" x14ac:dyDescent="0.45">
      <c r="F3884" s="14" t="s">
        <v>3879</v>
      </c>
      <c r="G3884" s="14">
        <v>4581</v>
      </c>
      <c r="H3884" s="14">
        <v>239</v>
      </c>
    </row>
    <row r="3885" spans="6:8" x14ac:dyDescent="0.45">
      <c r="F3885" s="14" t="s">
        <v>3880</v>
      </c>
      <c r="G3885" s="14">
        <v>4583</v>
      </c>
      <c r="H3885" s="14">
        <v>239</v>
      </c>
    </row>
    <row r="3886" spans="6:8" x14ac:dyDescent="0.45">
      <c r="F3886" s="14" t="s">
        <v>3881</v>
      </c>
      <c r="G3886" s="14">
        <v>4631</v>
      </c>
      <c r="H3886" s="14">
        <v>239</v>
      </c>
    </row>
    <row r="3887" spans="6:8" x14ac:dyDescent="0.45">
      <c r="F3887" s="14" t="s">
        <v>3882</v>
      </c>
      <c r="G3887" s="14">
        <v>4582</v>
      </c>
      <c r="H3887" s="14">
        <v>239</v>
      </c>
    </row>
    <row r="3888" spans="6:8" x14ac:dyDescent="0.45">
      <c r="F3888" s="14" t="s">
        <v>3883</v>
      </c>
      <c r="G3888" s="14">
        <v>4612</v>
      </c>
      <c r="H3888" s="14">
        <v>239</v>
      </c>
    </row>
    <row r="3889" spans="6:8" x14ac:dyDescent="0.45">
      <c r="F3889" s="14" t="s">
        <v>3884</v>
      </c>
      <c r="G3889" s="14">
        <v>4585</v>
      </c>
      <c r="H3889" s="14">
        <v>239</v>
      </c>
    </row>
    <row r="3890" spans="6:8" x14ac:dyDescent="0.45">
      <c r="F3890" s="14" t="s">
        <v>3885</v>
      </c>
      <c r="G3890" s="14">
        <v>4613</v>
      </c>
      <c r="H3890" s="14">
        <v>239</v>
      </c>
    </row>
    <row r="3891" spans="6:8" x14ac:dyDescent="0.45">
      <c r="F3891" s="14" t="s">
        <v>3886</v>
      </c>
      <c r="G3891" s="14">
        <v>4614</v>
      </c>
      <c r="H3891" s="14">
        <v>239</v>
      </c>
    </row>
    <row r="3892" spans="6:8" x14ac:dyDescent="0.45">
      <c r="F3892" s="14" t="s">
        <v>4359</v>
      </c>
      <c r="G3892" s="14">
        <v>797</v>
      </c>
      <c r="H3892" s="14">
        <v>239</v>
      </c>
    </row>
    <row r="3893" spans="6:8" x14ac:dyDescent="0.45">
      <c r="F3893" s="14" t="s">
        <v>3887</v>
      </c>
      <c r="G3893" s="14">
        <v>4615</v>
      </c>
      <c r="H3893" s="14">
        <v>239</v>
      </c>
    </row>
    <row r="3894" spans="6:8" x14ac:dyDescent="0.45">
      <c r="F3894" s="14" t="s">
        <v>3888</v>
      </c>
      <c r="G3894" s="14">
        <v>4632</v>
      </c>
      <c r="H3894" s="14">
        <v>239</v>
      </c>
    </row>
    <row r="3895" spans="6:8" x14ac:dyDescent="0.45">
      <c r="F3895" s="14" t="s">
        <v>3889</v>
      </c>
      <c r="G3895" s="14">
        <v>4616</v>
      </c>
      <c r="H3895" s="14">
        <v>239</v>
      </c>
    </row>
    <row r="3896" spans="6:8" x14ac:dyDescent="0.45">
      <c r="F3896" s="14" t="s">
        <v>3890</v>
      </c>
      <c r="G3896" s="14">
        <v>5386</v>
      </c>
      <c r="H3896" s="14">
        <v>270</v>
      </c>
    </row>
    <row r="3897" spans="6:8" x14ac:dyDescent="0.45">
      <c r="F3897" s="14" t="s">
        <v>4404</v>
      </c>
      <c r="G3897" s="14">
        <v>5385</v>
      </c>
      <c r="H3897" s="14">
        <v>270</v>
      </c>
    </row>
    <row r="3898" spans="6:8" x14ac:dyDescent="0.45">
      <c r="F3898" s="14" t="s">
        <v>4450</v>
      </c>
      <c r="G3898" s="14">
        <v>5384</v>
      </c>
      <c r="H3898" s="14">
        <v>270</v>
      </c>
    </row>
    <row r="3899" spans="6:8" x14ac:dyDescent="0.45">
      <c r="F3899" s="14" t="s">
        <v>4361</v>
      </c>
      <c r="G3899" s="14">
        <v>798</v>
      </c>
      <c r="H3899" s="14">
        <v>270</v>
      </c>
    </row>
    <row r="3900" spans="6:8" x14ac:dyDescent="0.45">
      <c r="F3900" s="14" t="s">
        <v>4363</v>
      </c>
      <c r="G3900" s="14">
        <v>799</v>
      </c>
      <c r="H3900" s="14">
        <v>240</v>
      </c>
    </row>
    <row r="3901" spans="6:8" x14ac:dyDescent="0.45">
      <c r="F3901" s="14" t="s">
        <v>4365</v>
      </c>
      <c r="G3901" s="14">
        <v>800</v>
      </c>
      <c r="H3901" s="14">
        <v>241</v>
      </c>
    </row>
    <row r="3902" spans="6:8" x14ac:dyDescent="0.45">
      <c r="F3902" s="14" t="s">
        <v>4367</v>
      </c>
      <c r="G3902" s="14">
        <v>801</v>
      </c>
      <c r="H3902" s="14">
        <v>271</v>
      </c>
    </row>
    <row r="3903" spans="6:8" x14ac:dyDescent="0.45">
      <c r="F3903" s="14" t="s">
        <v>1203</v>
      </c>
      <c r="G3903" s="14">
        <v>802</v>
      </c>
      <c r="H3903" s="14">
        <v>242</v>
      </c>
    </row>
    <row r="3904" spans="6:8" x14ac:dyDescent="0.45">
      <c r="F3904" s="14" t="s">
        <v>4370</v>
      </c>
      <c r="G3904" s="14">
        <v>803</v>
      </c>
      <c r="H3904" s="14">
        <v>272</v>
      </c>
    </row>
    <row r="3905" spans="6:8" x14ac:dyDescent="0.45">
      <c r="F3905" s="14" t="s">
        <v>1204</v>
      </c>
      <c r="G3905" s="14">
        <v>804</v>
      </c>
      <c r="H3905" s="14">
        <v>243</v>
      </c>
    </row>
    <row r="3906" spans="6:8" x14ac:dyDescent="0.45">
      <c r="F3906" s="14" t="s">
        <v>4373</v>
      </c>
      <c r="G3906" s="14">
        <v>805</v>
      </c>
      <c r="H3906" s="14">
        <v>273</v>
      </c>
    </row>
    <row r="3907" spans="6:8" x14ac:dyDescent="0.45">
      <c r="F3907" s="14" t="s">
        <v>4375</v>
      </c>
      <c r="G3907" s="14">
        <v>268</v>
      </c>
      <c r="H3907" s="14">
        <v>274</v>
      </c>
    </row>
    <row r="3908" spans="6:8" x14ac:dyDescent="0.45">
      <c r="F3908" s="14" t="s">
        <v>3891</v>
      </c>
      <c r="G3908" s="14">
        <v>4663</v>
      </c>
      <c r="H3908" s="14">
        <v>244</v>
      </c>
    </row>
    <row r="3909" spans="6:8" x14ac:dyDescent="0.45">
      <c r="F3909" s="14" t="s">
        <v>3892</v>
      </c>
      <c r="G3909" s="14">
        <v>4664</v>
      </c>
      <c r="H3909" s="14">
        <v>244</v>
      </c>
    </row>
    <row r="3910" spans="6:8" x14ac:dyDescent="0.45">
      <c r="F3910" s="14" t="s">
        <v>3893</v>
      </c>
      <c r="G3910" s="14">
        <v>4669</v>
      </c>
      <c r="H3910" s="14">
        <v>244</v>
      </c>
    </row>
    <row r="3911" spans="6:8" x14ac:dyDescent="0.45">
      <c r="F3911" s="14" t="s">
        <v>3894</v>
      </c>
      <c r="G3911" s="14">
        <v>4670</v>
      </c>
      <c r="H3911" s="14">
        <v>244</v>
      </c>
    </row>
    <row r="3912" spans="6:8" x14ac:dyDescent="0.45">
      <c r="F3912" s="14" t="s">
        <v>3430</v>
      </c>
      <c r="G3912" s="14">
        <v>4671</v>
      </c>
      <c r="H3912" s="14">
        <v>244</v>
      </c>
    </row>
    <row r="3913" spans="6:8" x14ac:dyDescent="0.45">
      <c r="F3913" s="14" t="s">
        <v>3895</v>
      </c>
      <c r="G3913" s="14">
        <v>4665</v>
      </c>
      <c r="H3913" s="14">
        <v>244</v>
      </c>
    </row>
    <row r="3914" spans="6:8" x14ac:dyDescent="0.45">
      <c r="F3914" s="14" t="s">
        <v>3896</v>
      </c>
      <c r="G3914" s="14">
        <v>4672</v>
      </c>
      <c r="H3914" s="14">
        <v>244</v>
      </c>
    </row>
    <row r="3915" spans="6:8" x14ac:dyDescent="0.45">
      <c r="F3915" s="14" t="s">
        <v>3897</v>
      </c>
      <c r="G3915" s="14">
        <v>4673</v>
      </c>
      <c r="H3915" s="14">
        <v>244</v>
      </c>
    </row>
    <row r="3916" spans="6:8" x14ac:dyDescent="0.45">
      <c r="F3916" s="14" t="s">
        <v>3898</v>
      </c>
      <c r="G3916" s="14">
        <v>4666</v>
      </c>
      <c r="H3916" s="14">
        <v>244</v>
      </c>
    </row>
    <row r="3917" spans="6:8" x14ac:dyDescent="0.45">
      <c r="F3917" s="14" t="s">
        <v>3899</v>
      </c>
      <c r="G3917" s="14">
        <v>4674</v>
      </c>
      <c r="H3917" s="14">
        <v>244</v>
      </c>
    </row>
    <row r="3918" spans="6:8" x14ac:dyDescent="0.45">
      <c r="F3918" s="14" t="s">
        <v>3900</v>
      </c>
      <c r="G3918" s="14">
        <v>4675</v>
      </c>
      <c r="H3918" s="14">
        <v>244</v>
      </c>
    </row>
    <row r="3919" spans="6:8" x14ac:dyDescent="0.45">
      <c r="F3919" s="14" t="s">
        <v>3901</v>
      </c>
      <c r="G3919" s="14">
        <v>4668</v>
      </c>
      <c r="H3919" s="14">
        <v>244</v>
      </c>
    </row>
    <row r="3920" spans="6:8" x14ac:dyDescent="0.45">
      <c r="F3920" s="14" t="s">
        <v>3902</v>
      </c>
      <c r="G3920" s="14">
        <v>4676</v>
      </c>
      <c r="H3920" s="14">
        <v>244</v>
      </c>
    </row>
    <row r="3921" spans="6:8" x14ac:dyDescent="0.45">
      <c r="F3921" s="14" t="s">
        <v>3903</v>
      </c>
      <c r="G3921" s="14">
        <v>4677</v>
      </c>
      <c r="H3921" s="14">
        <v>244</v>
      </c>
    </row>
    <row r="3922" spans="6:8" x14ac:dyDescent="0.45">
      <c r="F3922" s="14" t="s">
        <v>3904</v>
      </c>
      <c r="G3922" s="14">
        <v>4678</v>
      </c>
      <c r="H3922" s="14">
        <v>244</v>
      </c>
    </row>
    <row r="3923" spans="6:8" x14ac:dyDescent="0.45">
      <c r="F3923" s="14" t="s">
        <v>3905</v>
      </c>
      <c r="G3923" s="14">
        <v>4667</v>
      </c>
      <c r="H3923" s="14">
        <v>244</v>
      </c>
    </row>
    <row r="3924" spans="6:8" x14ac:dyDescent="0.45">
      <c r="F3924" s="14" t="s">
        <v>3906</v>
      </c>
      <c r="G3924" s="14">
        <v>4679</v>
      </c>
      <c r="H3924" s="14">
        <v>244</v>
      </c>
    </row>
    <row r="3925" spans="6:8" x14ac:dyDescent="0.45">
      <c r="F3925" s="14" t="s">
        <v>1205</v>
      </c>
      <c r="G3925" s="14">
        <v>806</v>
      </c>
      <c r="H3925" s="14">
        <v>244</v>
      </c>
    </row>
    <row r="3926" spans="6:8" x14ac:dyDescent="0.45">
      <c r="F3926" s="14" t="s">
        <v>990</v>
      </c>
      <c r="G3926" s="14">
        <v>5062</v>
      </c>
      <c r="H3926" s="14">
        <v>275</v>
      </c>
    </row>
    <row r="3927" spans="6:8" x14ac:dyDescent="0.45">
      <c r="F3927" s="14" t="s">
        <v>991</v>
      </c>
      <c r="G3927" s="14">
        <v>5258</v>
      </c>
      <c r="H3927" s="14">
        <v>275</v>
      </c>
    </row>
    <row r="3928" spans="6:8" x14ac:dyDescent="0.45">
      <c r="F3928" s="14" t="s">
        <v>992</v>
      </c>
      <c r="G3928" s="14">
        <v>5063</v>
      </c>
      <c r="H3928" s="14">
        <v>275</v>
      </c>
    </row>
    <row r="3929" spans="6:8" x14ac:dyDescent="0.45">
      <c r="F3929" s="14" t="s">
        <v>993</v>
      </c>
      <c r="G3929" s="14">
        <v>3941</v>
      </c>
      <c r="H3929" s="14">
        <v>275</v>
      </c>
    </row>
    <row r="3930" spans="6:8" x14ac:dyDescent="0.45">
      <c r="F3930" s="14" t="s">
        <v>4378</v>
      </c>
      <c r="G3930" s="14">
        <v>5024</v>
      </c>
      <c r="H3930" s="14">
        <v>275</v>
      </c>
    </row>
    <row r="3931" spans="6:8" x14ac:dyDescent="0.45">
      <c r="F3931" s="14" t="s">
        <v>1407</v>
      </c>
      <c r="G3931" s="14">
        <v>808</v>
      </c>
      <c r="H3931" s="14">
        <v>276</v>
      </c>
    </row>
    <row r="3932" spans="6:8" x14ac:dyDescent="0.45">
      <c r="F3932" s="14" t="s">
        <v>4493</v>
      </c>
      <c r="G3932" s="14">
        <v>4684</v>
      </c>
      <c r="H3932" s="14">
        <v>245</v>
      </c>
    </row>
    <row r="3933" spans="6:8" x14ac:dyDescent="0.45">
      <c r="F3933" s="14" t="s">
        <v>994</v>
      </c>
      <c r="G3933" s="14">
        <v>4681</v>
      </c>
      <c r="H3933" s="14">
        <v>245</v>
      </c>
    </row>
    <row r="3934" spans="6:8" x14ac:dyDescent="0.45">
      <c r="F3934" s="14" t="s">
        <v>1850</v>
      </c>
      <c r="G3934" s="14">
        <v>4685</v>
      </c>
      <c r="H3934" s="14">
        <v>245</v>
      </c>
    </row>
    <row r="3935" spans="6:8" x14ac:dyDescent="0.45">
      <c r="F3935" s="14" t="s">
        <v>995</v>
      </c>
      <c r="G3935" s="14">
        <v>4687</v>
      </c>
      <c r="H3935" s="14">
        <v>245</v>
      </c>
    </row>
    <row r="3936" spans="6:8" x14ac:dyDescent="0.45">
      <c r="F3936" s="14" t="s">
        <v>996</v>
      </c>
      <c r="G3936" s="14">
        <v>4688</v>
      </c>
      <c r="H3936" s="14">
        <v>245</v>
      </c>
    </row>
    <row r="3937" spans="6:8" x14ac:dyDescent="0.45">
      <c r="F3937" s="14" t="s">
        <v>2399</v>
      </c>
      <c r="G3937" s="14">
        <v>4686</v>
      </c>
      <c r="H3937" s="14">
        <v>245</v>
      </c>
    </row>
    <row r="3938" spans="6:8" x14ac:dyDescent="0.45">
      <c r="F3938" s="14" t="s">
        <v>3910</v>
      </c>
      <c r="G3938" s="14">
        <v>4680</v>
      </c>
      <c r="H3938" s="14">
        <v>245</v>
      </c>
    </row>
    <row r="3939" spans="6:8" x14ac:dyDescent="0.45">
      <c r="F3939" s="14" t="s">
        <v>4502</v>
      </c>
      <c r="G3939" s="14">
        <v>4683</v>
      </c>
      <c r="H3939" s="14">
        <v>245</v>
      </c>
    </row>
    <row r="3940" spans="6:8" x14ac:dyDescent="0.45">
      <c r="F3940" s="14" t="s">
        <v>1855</v>
      </c>
      <c r="G3940" s="14">
        <v>4682</v>
      </c>
      <c r="H3940" s="14">
        <v>245</v>
      </c>
    </row>
    <row r="3941" spans="6:8" x14ac:dyDescent="0.45">
      <c r="F3941" s="14" t="s">
        <v>1206</v>
      </c>
      <c r="G3941" s="14">
        <v>809</v>
      </c>
      <c r="H3941" s="14">
        <v>245</v>
      </c>
    </row>
    <row r="3942" spans="6:8" x14ac:dyDescent="0.45">
      <c r="F3942" s="14" t="s">
        <v>3911</v>
      </c>
      <c r="G3942" s="14">
        <v>5270</v>
      </c>
      <c r="H3942" s="14">
        <v>246</v>
      </c>
    </row>
    <row r="3943" spans="6:8" x14ac:dyDescent="0.45">
      <c r="F3943" s="14" t="s">
        <v>3912</v>
      </c>
      <c r="G3943" s="14">
        <v>5271</v>
      </c>
      <c r="H3943" s="14">
        <v>246</v>
      </c>
    </row>
    <row r="3944" spans="6:8" x14ac:dyDescent="0.45">
      <c r="F3944" s="14" t="s">
        <v>3913</v>
      </c>
      <c r="G3944" s="14">
        <v>4689</v>
      </c>
      <c r="H3944" s="14">
        <v>246</v>
      </c>
    </row>
    <row r="3945" spans="6:8" x14ac:dyDescent="0.45">
      <c r="F3945" s="14" t="s">
        <v>3914</v>
      </c>
      <c r="G3945" s="14">
        <v>4691</v>
      </c>
      <c r="H3945" s="14">
        <v>246</v>
      </c>
    </row>
    <row r="3946" spans="6:8" x14ac:dyDescent="0.45">
      <c r="F3946" s="14" t="s">
        <v>3915</v>
      </c>
      <c r="G3946" s="14">
        <v>4692</v>
      </c>
      <c r="H3946" s="14">
        <v>246</v>
      </c>
    </row>
    <row r="3947" spans="6:8" x14ac:dyDescent="0.45">
      <c r="F3947" s="14" t="s">
        <v>3916</v>
      </c>
      <c r="G3947" s="14">
        <v>4693</v>
      </c>
      <c r="H3947" s="14">
        <v>246</v>
      </c>
    </row>
    <row r="3948" spans="6:8" x14ac:dyDescent="0.45">
      <c r="F3948" s="14" t="s">
        <v>971</v>
      </c>
      <c r="G3948" s="14">
        <v>4696</v>
      </c>
      <c r="H3948" s="14">
        <v>246</v>
      </c>
    </row>
    <row r="3949" spans="6:8" x14ac:dyDescent="0.45">
      <c r="F3949" s="14" t="s">
        <v>972</v>
      </c>
      <c r="G3949" s="14">
        <v>4694</v>
      </c>
      <c r="H3949" s="14">
        <v>246</v>
      </c>
    </row>
    <row r="3950" spans="6:8" x14ac:dyDescent="0.45">
      <c r="F3950" s="14" t="s">
        <v>973</v>
      </c>
      <c r="G3950" s="14">
        <v>4695</v>
      </c>
      <c r="H3950" s="14">
        <v>246</v>
      </c>
    </row>
    <row r="3951" spans="6:8" x14ac:dyDescent="0.45">
      <c r="F3951" s="14" t="s">
        <v>974</v>
      </c>
      <c r="G3951" s="14">
        <v>4690</v>
      </c>
      <c r="H3951" s="14">
        <v>246</v>
      </c>
    </row>
    <row r="3952" spans="6:8" x14ac:dyDescent="0.45">
      <c r="F3952" s="14" t="s">
        <v>1207</v>
      </c>
      <c r="G3952" s="14">
        <v>810</v>
      </c>
      <c r="H3952" s="14">
        <v>246</v>
      </c>
    </row>
    <row r="3953" spans="6:8" x14ac:dyDescent="0.45">
      <c r="F3953" s="14" t="s">
        <v>3152</v>
      </c>
      <c r="G3953" s="14">
        <v>5388</v>
      </c>
      <c r="H3953" s="14">
        <v>277</v>
      </c>
    </row>
    <row r="3954" spans="6:8" x14ac:dyDescent="0.45">
      <c r="F3954" s="14" t="s">
        <v>4370</v>
      </c>
      <c r="G3954" s="14">
        <v>5387</v>
      </c>
      <c r="H3954" s="14">
        <v>277</v>
      </c>
    </row>
  </sheetData>
  <phoneticPr fontId="4" type="noConversion"/>
  <pageMargins left="0.7" right="0.7" top="0.75" bottom="0.75" header="0.3" footer="0.3"/>
  <pageSetup paperSize="9" orientation="portrait" horizontalDpi="200" verticalDpi="2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dimension ref="A1:M467"/>
  <sheetViews>
    <sheetView topLeftCell="A4" workbookViewId="0">
      <selection activeCell="E14" sqref="E14"/>
    </sheetView>
  </sheetViews>
  <sheetFormatPr defaultRowHeight="14.25" x14ac:dyDescent="0.45"/>
  <cols>
    <col min="1" max="1" width="20.86328125" style="21" customWidth="1"/>
    <col min="2" max="2" width="9.1328125" style="21" customWidth="1"/>
    <col min="3" max="3" width="14.1328125" style="21" customWidth="1"/>
    <col min="5" max="5" width="18" style="21" customWidth="1"/>
    <col min="6" max="6" width="9.1328125" style="21" customWidth="1"/>
    <col min="7" max="7" width="17.86328125" style="21" customWidth="1"/>
    <col min="8" max="8" width="9.1328125" style="21" customWidth="1"/>
    <col min="10" max="10" width="22.86328125" style="21" customWidth="1"/>
    <col min="11" max="12" width="9.1328125" style="21" customWidth="1"/>
    <col min="13" max="13" width="14.265625" style="21" customWidth="1"/>
  </cols>
  <sheetData>
    <row r="1" spans="1:13" x14ac:dyDescent="0.45">
      <c r="A1" s="18" t="s">
        <v>998</v>
      </c>
      <c r="B1" s="18" t="s">
        <v>975</v>
      </c>
      <c r="C1" s="18" t="s">
        <v>999</v>
      </c>
      <c r="E1" s="18" t="s">
        <v>998</v>
      </c>
      <c r="F1" s="18" t="s">
        <v>975</v>
      </c>
      <c r="G1" s="18" t="s">
        <v>1000</v>
      </c>
      <c r="H1" s="18" t="s">
        <v>1001</v>
      </c>
      <c r="J1" s="18" t="s">
        <v>998</v>
      </c>
      <c r="K1" s="18" t="s">
        <v>975</v>
      </c>
      <c r="L1" s="18" t="s">
        <v>1002</v>
      </c>
      <c r="M1" s="18" t="s">
        <v>1003</v>
      </c>
    </row>
    <row r="2" spans="1:13" x14ac:dyDescent="0.45">
      <c r="A2" s="19" t="s">
        <v>1004</v>
      </c>
      <c r="B2" s="20">
        <v>1</v>
      </c>
      <c r="C2" s="20">
        <v>0</v>
      </c>
      <c r="E2" s="19" t="s">
        <v>1005</v>
      </c>
      <c r="F2" s="20">
        <v>55</v>
      </c>
      <c r="G2" s="20">
        <v>1</v>
      </c>
      <c r="H2" s="20">
        <v>1</v>
      </c>
      <c r="J2" s="19" t="s">
        <v>1006</v>
      </c>
      <c r="K2" s="20">
        <v>1</v>
      </c>
      <c r="L2" s="20">
        <v>11110</v>
      </c>
      <c r="M2" s="20">
        <v>9</v>
      </c>
    </row>
    <row r="3" spans="1:13" x14ac:dyDescent="0.45">
      <c r="A3" s="19" t="s">
        <v>1008</v>
      </c>
      <c r="B3" s="20">
        <v>2</v>
      </c>
      <c r="C3" s="20">
        <v>1</v>
      </c>
      <c r="E3" s="19" t="s">
        <v>1009</v>
      </c>
      <c r="F3" s="20">
        <v>56</v>
      </c>
      <c r="G3" s="20">
        <v>1</v>
      </c>
      <c r="H3" s="20">
        <v>2</v>
      </c>
      <c r="J3" s="19" t="s">
        <v>1010</v>
      </c>
      <c r="K3" s="20">
        <v>2</v>
      </c>
      <c r="L3" s="20">
        <v>11120</v>
      </c>
      <c r="M3" s="20">
        <v>9</v>
      </c>
    </row>
    <row r="4" spans="1:13" x14ac:dyDescent="0.45">
      <c r="A4" s="19" t="s">
        <v>1011</v>
      </c>
      <c r="B4" s="20">
        <v>3</v>
      </c>
      <c r="C4" s="20">
        <v>2</v>
      </c>
      <c r="E4" s="19" t="s">
        <v>1012</v>
      </c>
      <c r="F4" s="20">
        <v>57</v>
      </c>
      <c r="G4" s="20">
        <v>1</v>
      </c>
      <c r="H4" s="20">
        <v>3</v>
      </c>
      <c r="J4" s="19" t="s">
        <v>1013</v>
      </c>
      <c r="K4" s="20">
        <v>3</v>
      </c>
      <c r="L4" s="20">
        <v>11130</v>
      </c>
      <c r="M4" s="20">
        <v>9</v>
      </c>
    </row>
    <row r="5" spans="1:13" x14ac:dyDescent="0.45">
      <c r="A5" s="19" t="s">
        <v>1014</v>
      </c>
      <c r="B5" s="20">
        <v>4</v>
      </c>
      <c r="C5" s="20">
        <v>3</v>
      </c>
      <c r="E5" s="19" t="s">
        <v>1015</v>
      </c>
      <c r="F5" s="20">
        <v>58</v>
      </c>
      <c r="G5" s="20">
        <v>1</v>
      </c>
      <c r="H5" s="20">
        <v>9</v>
      </c>
      <c r="J5" s="19" t="s">
        <v>1016</v>
      </c>
      <c r="K5" s="20">
        <v>11</v>
      </c>
      <c r="L5" s="20">
        <v>11210</v>
      </c>
      <c r="M5" s="20">
        <v>9</v>
      </c>
    </row>
    <row r="6" spans="1:13" x14ac:dyDescent="0.45">
      <c r="A6" s="19" t="s">
        <v>1017</v>
      </c>
      <c r="B6" s="20">
        <v>5</v>
      </c>
      <c r="C6" s="20">
        <v>4</v>
      </c>
      <c r="E6" s="19" t="s">
        <v>1018</v>
      </c>
      <c r="F6" s="20">
        <v>9</v>
      </c>
      <c r="G6" s="20">
        <v>2</v>
      </c>
      <c r="H6" s="20">
        <v>1</v>
      </c>
      <c r="J6" s="19" t="s">
        <v>1019</v>
      </c>
      <c r="K6" s="20">
        <v>12</v>
      </c>
      <c r="L6" s="20">
        <v>11220</v>
      </c>
      <c r="M6" s="20">
        <v>9</v>
      </c>
    </row>
    <row r="7" spans="1:13" x14ac:dyDescent="0.45">
      <c r="A7" s="19" t="s">
        <v>1020</v>
      </c>
      <c r="B7" s="20">
        <v>6</v>
      </c>
      <c r="C7" s="20">
        <v>5</v>
      </c>
      <c r="E7" s="19" t="s">
        <v>1021</v>
      </c>
      <c r="F7" s="20">
        <v>10</v>
      </c>
      <c r="G7" s="20">
        <v>2</v>
      </c>
      <c r="H7" s="20">
        <v>2</v>
      </c>
      <c r="J7" s="19" t="s">
        <v>1022</v>
      </c>
      <c r="K7" s="20">
        <v>13</v>
      </c>
      <c r="L7" s="20">
        <v>11300</v>
      </c>
      <c r="M7" s="20">
        <v>9</v>
      </c>
    </row>
    <row r="8" spans="1:13" x14ac:dyDescent="0.45">
      <c r="A8" s="19" t="s">
        <v>3931</v>
      </c>
      <c r="B8" s="20">
        <v>7</v>
      </c>
      <c r="C8" s="20">
        <v>6</v>
      </c>
      <c r="E8" s="19" t="s">
        <v>1007</v>
      </c>
      <c r="F8" s="20">
        <v>11</v>
      </c>
      <c r="G8" s="20">
        <v>2</v>
      </c>
      <c r="H8" s="20">
        <v>3</v>
      </c>
      <c r="J8" s="19" t="s">
        <v>1034</v>
      </c>
      <c r="K8" s="20">
        <v>14</v>
      </c>
      <c r="L8" s="20">
        <v>11400</v>
      </c>
      <c r="M8" s="20">
        <v>9</v>
      </c>
    </row>
    <row r="9" spans="1:13" x14ac:dyDescent="0.45">
      <c r="A9" s="19" t="s">
        <v>1035</v>
      </c>
      <c r="B9" s="20">
        <v>8</v>
      </c>
      <c r="C9" s="20">
        <v>7</v>
      </c>
      <c r="E9" s="19" t="s">
        <v>1036</v>
      </c>
      <c r="F9" s="20">
        <v>12</v>
      </c>
      <c r="G9" s="20">
        <v>3</v>
      </c>
      <c r="H9" s="20">
        <v>1</v>
      </c>
      <c r="J9" s="19" t="s">
        <v>1037</v>
      </c>
      <c r="K9" s="20">
        <v>15</v>
      </c>
      <c r="L9" s="20">
        <v>11510</v>
      </c>
      <c r="M9" s="20">
        <v>9</v>
      </c>
    </row>
    <row r="10" spans="1:13" x14ac:dyDescent="0.45">
      <c r="A10" s="19" t="s">
        <v>1038</v>
      </c>
      <c r="B10" s="20">
        <v>9</v>
      </c>
      <c r="C10" s="20">
        <v>8</v>
      </c>
      <c r="E10" s="19" t="s">
        <v>3935</v>
      </c>
      <c r="F10" s="20">
        <v>13</v>
      </c>
      <c r="G10" s="20">
        <v>3</v>
      </c>
      <c r="H10" s="20">
        <v>2</v>
      </c>
      <c r="J10" s="19" t="s">
        <v>3936</v>
      </c>
      <c r="K10" s="20">
        <v>16</v>
      </c>
      <c r="L10" s="20">
        <v>11520</v>
      </c>
      <c r="M10" s="20">
        <v>9</v>
      </c>
    </row>
    <row r="11" spans="1:13" x14ac:dyDescent="0.45">
      <c r="A11" s="19" t="s">
        <v>3937</v>
      </c>
      <c r="B11" s="20">
        <v>10</v>
      </c>
      <c r="C11" s="20">
        <v>9</v>
      </c>
      <c r="E11" s="19" t="s">
        <v>3938</v>
      </c>
      <c r="F11" s="20">
        <v>14</v>
      </c>
      <c r="G11" s="20">
        <v>3</v>
      </c>
      <c r="H11" s="20">
        <v>3</v>
      </c>
      <c r="J11" s="19" t="s">
        <v>3939</v>
      </c>
      <c r="K11" s="20">
        <v>17</v>
      </c>
      <c r="L11" s="20">
        <v>11600</v>
      </c>
      <c r="M11" s="20">
        <v>9</v>
      </c>
    </row>
    <row r="12" spans="1:13" x14ac:dyDescent="0.45">
      <c r="E12" s="19" t="s">
        <v>3940</v>
      </c>
      <c r="F12" s="20">
        <v>15</v>
      </c>
      <c r="G12" s="20">
        <v>3</v>
      </c>
      <c r="H12" s="20">
        <v>4</v>
      </c>
      <c r="J12" s="19" t="s">
        <v>3953</v>
      </c>
      <c r="K12" s="20">
        <v>18</v>
      </c>
      <c r="L12" s="20">
        <v>12100</v>
      </c>
      <c r="M12" s="20">
        <v>10</v>
      </c>
    </row>
    <row r="13" spans="1:13" x14ac:dyDescent="0.45">
      <c r="E13" s="19" t="s">
        <v>3954</v>
      </c>
      <c r="F13" s="20">
        <v>16</v>
      </c>
      <c r="G13" s="20">
        <v>3</v>
      </c>
      <c r="H13" s="20">
        <v>5</v>
      </c>
      <c r="J13" s="19" t="s">
        <v>3955</v>
      </c>
      <c r="K13" s="20">
        <v>19</v>
      </c>
      <c r="L13" s="20">
        <v>12200</v>
      </c>
      <c r="M13" s="20">
        <v>10</v>
      </c>
    </row>
    <row r="14" spans="1:13" x14ac:dyDescent="0.45">
      <c r="E14" s="19" t="s">
        <v>1041</v>
      </c>
      <c r="F14" s="20">
        <v>17</v>
      </c>
      <c r="G14" s="20">
        <v>3</v>
      </c>
      <c r="H14" s="20">
        <v>9</v>
      </c>
      <c r="J14" s="19" t="s">
        <v>1042</v>
      </c>
      <c r="K14" s="20">
        <v>20</v>
      </c>
      <c r="L14" s="20">
        <v>13100</v>
      </c>
      <c r="M14" s="20">
        <v>11</v>
      </c>
    </row>
    <row r="15" spans="1:13" x14ac:dyDescent="0.45">
      <c r="E15" s="19" t="s">
        <v>1039</v>
      </c>
      <c r="F15" s="20">
        <v>18</v>
      </c>
      <c r="G15" s="20">
        <v>4</v>
      </c>
      <c r="H15" s="20">
        <v>1</v>
      </c>
      <c r="J15" s="19" t="s">
        <v>1040</v>
      </c>
      <c r="K15" s="20">
        <v>21</v>
      </c>
      <c r="L15" s="20">
        <v>13200</v>
      </c>
      <c r="M15" s="20">
        <v>11</v>
      </c>
    </row>
    <row r="16" spans="1:13" x14ac:dyDescent="0.45">
      <c r="E16" s="19" t="s">
        <v>1051</v>
      </c>
      <c r="F16" s="20">
        <v>19</v>
      </c>
      <c r="G16" s="20">
        <v>4</v>
      </c>
      <c r="H16" s="20">
        <v>2</v>
      </c>
      <c r="J16" s="19" t="s">
        <v>1036</v>
      </c>
      <c r="K16" s="20">
        <v>22</v>
      </c>
      <c r="L16" s="20">
        <v>21000</v>
      </c>
      <c r="M16" s="20">
        <v>12</v>
      </c>
    </row>
    <row r="17" spans="5:13" x14ac:dyDescent="0.45">
      <c r="E17" s="19" t="s">
        <v>1052</v>
      </c>
      <c r="F17" s="20">
        <v>20</v>
      </c>
      <c r="G17" s="20">
        <v>4</v>
      </c>
      <c r="H17" s="20">
        <v>3</v>
      </c>
      <c r="J17" s="19" t="s">
        <v>1053</v>
      </c>
      <c r="K17" s="20">
        <v>23</v>
      </c>
      <c r="L17" s="20">
        <v>22110</v>
      </c>
      <c r="M17" s="20">
        <v>13</v>
      </c>
    </row>
    <row r="18" spans="5:13" x14ac:dyDescent="0.45">
      <c r="E18" s="19" t="s">
        <v>1054</v>
      </c>
      <c r="F18" s="20">
        <v>21</v>
      </c>
      <c r="G18" s="20">
        <v>4</v>
      </c>
      <c r="H18" s="20">
        <v>4</v>
      </c>
      <c r="J18" s="19" t="s">
        <v>1055</v>
      </c>
      <c r="K18" s="20">
        <v>24</v>
      </c>
      <c r="L18" s="20">
        <v>22120</v>
      </c>
      <c r="M18" s="20">
        <v>13</v>
      </c>
    </row>
    <row r="19" spans="5:13" x14ac:dyDescent="0.45">
      <c r="E19" s="19" t="s">
        <v>3994</v>
      </c>
      <c r="F19" s="20">
        <v>22</v>
      </c>
      <c r="G19" s="20">
        <v>4</v>
      </c>
      <c r="H19" s="20">
        <v>5</v>
      </c>
      <c r="J19" s="19" t="s">
        <v>3938</v>
      </c>
      <c r="K19" s="20">
        <v>25</v>
      </c>
      <c r="L19" s="20">
        <v>23000</v>
      </c>
      <c r="M19" s="20">
        <v>14</v>
      </c>
    </row>
    <row r="20" spans="5:13" x14ac:dyDescent="0.45">
      <c r="E20" s="19" t="s">
        <v>3995</v>
      </c>
      <c r="F20" s="20">
        <v>23</v>
      </c>
      <c r="G20" s="20">
        <v>4</v>
      </c>
      <c r="H20" s="20">
        <v>6</v>
      </c>
      <c r="J20" s="19" t="s">
        <v>3996</v>
      </c>
      <c r="K20" s="20">
        <v>26</v>
      </c>
      <c r="L20" s="20">
        <v>24100</v>
      </c>
      <c r="M20" s="20">
        <v>15</v>
      </c>
    </row>
    <row r="21" spans="5:13" x14ac:dyDescent="0.45">
      <c r="E21" s="19" t="s">
        <v>3997</v>
      </c>
      <c r="F21" s="20">
        <v>24</v>
      </c>
      <c r="G21" s="20">
        <v>4</v>
      </c>
      <c r="H21" s="20">
        <v>7</v>
      </c>
      <c r="J21" s="19" t="s">
        <v>3998</v>
      </c>
      <c r="K21" s="20">
        <v>27</v>
      </c>
      <c r="L21" s="20">
        <v>24210</v>
      </c>
      <c r="M21" s="20">
        <v>15</v>
      </c>
    </row>
    <row r="22" spans="5:13" x14ac:dyDescent="0.45">
      <c r="E22" s="19" t="s">
        <v>3999</v>
      </c>
      <c r="F22" s="20">
        <v>25</v>
      </c>
      <c r="G22" s="20">
        <v>4</v>
      </c>
      <c r="H22" s="20">
        <v>8</v>
      </c>
      <c r="J22" s="19" t="s">
        <v>4000</v>
      </c>
      <c r="K22" s="20">
        <v>28</v>
      </c>
      <c r="L22" s="20">
        <v>24220</v>
      </c>
      <c r="M22" s="20">
        <v>15</v>
      </c>
    </row>
    <row r="23" spans="5:13" x14ac:dyDescent="0.45">
      <c r="E23" s="19" t="s">
        <v>4001</v>
      </c>
      <c r="F23" s="20">
        <v>26</v>
      </c>
      <c r="G23" s="20">
        <v>4</v>
      </c>
      <c r="H23" s="20">
        <v>9</v>
      </c>
      <c r="J23" s="19" t="s">
        <v>4002</v>
      </c>
      <c r="K23" s="20">
        <v>29</v>
      </c>
      <c r="L23" s="20">
        <v>24230</v>
      </c>
      <c r="M23" s="20">
        <v>15</v>
      </c>
    </row>
    <row r="24" spans="5:13" x14ac:dyDescent="0.45">
      <c r="E24" s="19" t="s">
        <v>4003</v>
      </c>
      <c r="F24" s="20">
        <v>54</v>
      </c>
      <c r="G24" s="20">
        <v>4</v>
      </c>
      <c r="H24" s="20">
        <v>0</v>
      </c>
      <c r="J24" s="19" t="s">
        <v>1043</v>
      </c>
      <c r="K24" s="20">
        <v>30</v>
      </c>
      <c r="L24" s="20">
        <v>24240</v>
      </c>
      <c r="M24" s="20">
        <v>15</v>
      </c>
    </row>
    <row r="25" spans="5:13" x14ac:dyDescent="0.45">
      <c r="E25" s="19" t="s">
        <v>1044</v>
      </c>
      <c r="F25" s="20">
        <v>27</v>
      </c>
      <c r="G25" s="20">
        <v>5</v>
      </c>
      <c r="H25" s="20">
        <v>1</v>
      </c>
      <c r="J25" s="19" t="s">
        <v>1045</v>
      </c>
      <c r="K25" s="20">
        <v>31</v>
      </c>
      <c r="L25" s="20">
        <v>24290</v>
      </c>
      <c r="M25" s="20">
        <v>15</v>
      </c>
    </row>
    <row r="26" spans="5:13" x14ac:dyDescent="0.45">
      <c r="E26" s="19" t="s">
        <v>4015</v>
      </c>
      <c r="F26" s="20">
        <v>28</v>
      </c>
      <c r="G26" s="20">
        <v>5</v>
      </c>
      <c r="H26" s="20">
        <v>2</v>
      </c>
      <c r="J26" s="19" t="s">
        <v>4016</v>
      </c>
      <c r="K26" s="20">
        <v>32</v>
      </c>
      <c r="L26" s="20">
        <v>25110</v>
      </c>
      <c r="M26" s="20">
        <v>16</v>
      </c>
    </row>
    <row r="27" spans="5:13" x14ac:dyDescent="0.45">
      <c r="E27" s="19" t="s">
        <v>1073</v>
      </c>
      <c r="F27" s="20">
        <v>29</v>
      </c>
      <c r="G27" s="20">
        <v>6</v>
      </c>
      <c r="H27" s="20">
        <v>0</v>
      </c>
      <c r="J27" s="19" t="s">
        <v>1074</v>
      </c>
      <c r="K27" s="20">
        <v>33</v>
      </c>
      <c r="L27" s="20">
        <v>25120</v>
      </c>
      <c r="M27" s="20">
        <v>16</v>
      </c>
    </row>
    <row r="28" spans="5:13" x14ac:dyDescent="0.45">
      <c r="E28" s="19" t="s">
        <v>1075</v>
      </c>
      <c r="F28" s="20">
        <v>30</v>
      </c>
      <c r="G28" s="20">
        <v>7</v>
      </c>
      <c r="H28" s="20">
        <v>1</v>
      </c>
      <c r="J28" s="19" t="s">
        <v>1076</v>
      </c>
      <c r="K28" s="20">
        <v>34</v>
      </c>
      <c r="L28" s="20">
        <v>25190</v>
      </c>
      <c r="M28" s="20">
        <v>16</v>
      </c>
    </row>
    <row r="29" spans="5:13" x14ac:dyDescent="0.45">
      <c r="E29" s="19" t="s">
        <v>4023</v>
      </c>
      <c r="F29" s="20">
        <v>31</v>
      </c>
      <c r="G29" s="20">
        <v>7</v>
      </c>
      <c r="H29" s="20">
        <v>2</v>
      </c>
      <c r="J29" s="19" t="s">
        <v>4024</v>
      </c>
      <c r="K29" s="20">
        <v>35</v>
      </c>
      <c r="L29" s="20">
        <v>25200</v>
      </c>
      <c r="M29" s="20">
        <v>16</v>
      </c>
    </row>
    <row r="30" spans="5:13" x14ac:dyDescent="0.45">
      <c r="E30" s="19" t="s">
        <v>4025</v>
      </c>
      <c r="F30" s="20">
        <v>32</v>
      </c>
      <c r="G30" s="20">
        <v>7</v>
      </c>
      <c r="H30" s="20">
        <v>3</v>
      </c>
      <c r="J30" s="19" t="s">
        <v>4026</v>
      </c>
      <c r="K30" s="20">
        <v>36</v>
      </c>
      <c r="L30" s="20">
        <v>25311</v>
      </c>
      <c r="M30" s="20">
        <v>16</v>
      </c>
    </row>
    <row r="31" spans="5:13" x14ac:dyDescent="0.45">
      <c r="E31" s="19" t="s">
        <v>4027</v>
      </c>
      <c r="F31" s="20">
        <v>33</v>
      </c>
      <c r="G31" s="20">
        <v>7</v>
      </c>
      <c r="H31" s="20">
        <v>4</v>
      </c>
      <c r="J31" s="19" t="s">
        <v>4028</v>
      </c>
      <c r="K31" s="20">
        <v>37</v>
      </c>
      <c r="L31" s="20">
        <v>25319</v>
      </c>
      <c r="M31" s="20">
        <v>16</v>
      </c>
    </row>
    <row r="32" spans="5:13" x14ac:dyDescent="0.45">
      <c r="E32" s="19" t="s">
        <v>4029</v>
      </c>
      <c r="F32" s="20">
        <v>34</v>
      </c>
      <c r="G32" s="20">
        <v>8</v>
      </c>
      <c r="H32" s="20">
        <v>1</v>
      </c>
      <c r="J32" s="19" t="s">
        <v>1046</v>
      </c>
      <c r="K32" s="20">
        <v>38</v>
      </c>
      <c r="L32" s="20">
        <v>25320</v>
      </c>
      <c r="M32" s="20">
        <v>16</v>
      </c>
    </row>
    <row r="33" spans="5:13" x14ac:dyDescent="0.45">
      <c r="E33" s="19" t="s">
        <v>1047</v>
      </c>
      <c r="F33" s="20">
        <v>35</v>
      </c>
      <c r="G33" s="20">
        <v>8</v>
      </c>
      <c r="H33" s="20">
        <v>2</v>
      </c>
      <c r="J33" s="19" t="s">
        <v>1048</v>
      </c>
      <c r="K33" s="20">
        <v>39</v>
      </c>
      <c r="L33" s="20">
        <v>25391</v>
      </c>
      <c r="M33" s="20">
        <v>16</v>
      </c>
    </row>
    <row r="34" spans="5:13" x14ac:dyDescent="0.45">
      <c r="E34" s="19" t="s">
        <v>1049</v>
      </c>
      <c r="F34" s="20">
        <v>36</v>
      </c>
      <c r="G34" s="20">
        <v>8</v>
      </c>
      <c r="H34" s="20">
        <v>3</v>
      </c>
      <c r="J34" s="19" t="s">
        <v>1050</v>
      </c>
      <c r="K34" s="20">
        <v>40</v>
      </c>
      <c r="L34" s="20">
        <v>25392</v>
      </c>
      <c r="M34" s="20">
        <v>16</v>
      </c>
    </row>
    <row r="35" spans="5:13" x14ac:dyDescent="0.45">
      <c r="E35" s="19" t="s">
        <v>4017</v>
      </c>
      <c r="F35" s="20">
        <v>37</v>
      </c>
      <c r="G35" s="20">
        <v>8</v>
      </c>
      <c r="H35" s="20">
        <v>4</v>
      </c>
      <c r="J35" s="19" t="s">
        <v>4018</v>
      </c>
      <c r="K35" s="20">
        <v>41</v>
      </c>
      <c r="L35" s="20">
        <v>25399</v>
      </c>
      <c r="M35" s="20">
        <v>16</v>
      </c>
    </row>
    <row r="36" spans="5:13" x14ac:dyDescent="0.45">
      <c r="E36" s="19" t="s">
        <v>4019</v>
      </c>
      <c r="F36" s="20">
        <v>38</v>
      </c>
      <c r="G36" s="20">
        <v>8</v>
      </c>
      <c r="H36" s="20">
        <v>5</v>
      </c>
      <c r="J36" s="19" t="s">
        <v>1041</v>
      </c>
      <c r="K36" s="20">
        <v>42</v>
      </c>
      <c r="L36" s="20">
        <v>29000</v>
      </c>
      <c r="M36" s="20">
        <v>17</v>
      </c>
    </row>
    <row r="37" spans="5:13" x14ac:dyDescent="0.45">
      <c r="E37" s="19" t="s">
        <v>4020</v>
      </c>
      <c r="F37" s="20">
        <v>39</v>
      </c>
      <c r="G37" s="20">
        <v>9</v>
      </c>
      <c r="H37" s="20">
        <v>1</v>
      </c>
      <c r="J37" s="19" t="s">
        <v>1112</v>
      </c>
      <c r="K37" s="20">
        <v>71</v>
      </c>
      <c r="L37" s="20">
        <v>31111</v>
      </c>
      <c r="M37" s="20">
        <v>18</v>
      </c>
    </row>
    <row r="38" spans="5:13" x14ac:dyDescent="0.45">
      <c r="E38" s="19" t="s">
        <v>1113</v>
      </c>
      <c r="F38" s="20">
        <v>40</v>
      </c>
      <c r="G38" s="20">
        <v>9</v>
      </c>
      <c r="H38" s="20">
        <v>2</v>
      </c>
      <c r="J38" s="19" t="s">
        <v>1114</v>
      </c>
      <c r="K38" s="20">
        <v>72</v>
      </c>
      <c r="L38" s="20">
        <v>31112</v>
      </c>
      <c r="M38" s="20">
        <v>18</v>
      </c>
    </row>
    <row r="39" spans="5:13" x14ac:dyDescent="0.45">
      <c r="E39" s="19" t="s">
        <v>1115</v>
      </c>
      <c r="F39" s="20">
        <v>41</v>
      </c>
      <c r="G39" s="20">
        <v>9</v>
      </c>
      <c r="H39" s="20">
        <v>3</v>
      </c>
      <c r="J39" s="19" t="s">
        <v>1116</v>
      </c>
      <c r="K39" s="20">
        <v>73</v>
      </c>
      <c r="L39" s="20">
        <v>31113</v>
      </c>
      <c r="M39" s="20">
        <v>18</v>
      </c>
    </row>
    <row r="40" spans="5:13" x14ac:dyDescent="0.45">
      <c r="E40" s="19" t="s">
        <v>1117</v>
      </c>
      <c r="F40" s="20">
        <v>42</v>
      </c>
      <c r="G40" s="20">
        <v>9</v>
      </c>
      <c r="H40" s="20">
        <v>4</v>
      </c>
      <c r="J40" s="19" t="s">
        <v>1118</v>
      </c>
      <c r="K40" s="20">
        <v>74</v>
      </c>
      <c r="L40" s="20">
        <v>31114</v>
      </c>
      <c r="M40" s="20">
        <v>18</v>
      </c>
    </row>
    <row r="41" spans="5:13" x14ac:dyDescent="0.45">
      <c r="E41" s="19" t="s">
        <v>1062</v>
      </c>
      <c r="F41" s="20">
        <v>43</v>
      </c>
      <c r="G41" s="20">
        <v>9</v>
      </c>
      <c r="H41" s="20">
        <v>5</v>
      </c>
      <c r="J41" s="19" t="s">
        <v>1063</v>
      </c>
      <c r="K41" s="20">
        <v>75</v>
      </c>
      <c r="L41" s="20">
        <v>31120</v>
      </c>
      <c r="M41" s="20">
        <v>18</v>
      </c>
    </row>
    <row r="42" spans="5:13" x14ac:dyDescent="0.45">
      <c r="E42" s="19" t="s">
        <v>1064</v>
      </c>
      <c r="F42" s="20">
        <v>44</v>
      </c>
      <c r="G42" s="20">
        <v>9</v>
      </c>
      <c r="H42" s="20">
        <v>6</v>
      </c>
      <c r="J42" s="19" t="s">
        <v>1065</v>
      </c>
      <c r="K42" s="20">
        <v>76</v>
      </c>
      <c r="L42" s="20">
        <v>31211</v>
      </c>
      <c r="M42" s="20">
        <v>18</v>
      </c>
    </row>
    <row r="43" spans="5:13" x14ac:dyDescent="0.45">
      <c r="E43" s="19" t="s">
        <v>1066</v>
      </c>
      <c r="F43" s="20">
        <v>45</v>
      </c>
      <c r="G43" s="20">
        <v>9</v>
      </c>
      <c r="H43" s="20">
        <v>7</v>
      </c>
      <c r="J43" s="19" t="s">
        <v>1067</v>
      </c>
      <c r="K43" s="20">
        <v>77</v>
      </c>
      <c r="L43" s="20">
        <v>31212</v>
      </c>
      <c r="M43" s="20">
        <v>18</v>
      </c>
    </row>
    <row r="44" spans="5:13" x14ac:dyDescent="0.45">
      <c r="E44" s="19" t="s">
        <v>1068</v>
      </c>
      <c r="F44" s="20">
        <v>46</v>
      </c>
      <c r="G44" s="20">
        <v>9</v>
      </c>
      <c r="H44" s="20">
        <v>8</v>
      </c>
      <c r="J44" s="19" t="s">
        <v>1069</v>
      </c>
      <c r="K44" s="20">
        <v>78</v>
      </c>
      <c r="L44" s="20">
        <v>31213</v>
      </c>
      <c r="M44" s="20">
        <v>18</v>
      </c>
    </row>
    <row r="45" spans="5:13" x14ac:dyDescent="0.45">
      <c r="E45" s="19" t="s">
        <v>1070</v>
      </c>
      <c r="F45" s="20">
        <v>47</v>
      </c>
      <c r="G45" s="20">
        <v>10</v>
      </c>
      <c r="H45" s="20">
        <v>1</v>
      </c>
      <c r="J45" s="19" t="s">
        <v>1071</v>
      </c>
      <c r="K45" s="20">
        <v>79</v>
      </c>
      <c r="L45" s="20">
        <v>31219</v>
      </c>
      <c r="M45" s="20">
        <v>18</v>
      </c>
    </row>
    <row r="46" spans="5:13" x14ac:dyDescent="0.45">
      <c r="E46" s="19" t="s">
        <v>1072</v>
      </c>
      <c r="F46" s="20">
        <v>48</v>
      </c>
      <c r="G46" s="20">
        <v>10</v>
      </c>
      <c r="H46" s="20">
        <v>2</v>
      </c>
      <c r="J46" s="19" t="s">
        <v>4065</v>
      </c>
      <c r="K46" s="20">
        <v>80</v>
      </c>
      <c r="L46" s="20">
        <v>31220</v>
      </c>
      <c r="M46" s="20">
        <v>18</v>
      </c>
    </row>
    <row r="47" spans="5:13" x14ac:dyDescent="0.45">
      <c r="E47" s="19" t="s">
        <v>1084</v>
      </c>
      <c r="F47" s="20">
        <v>49</v>
      </c>
      <c r="G47" s="20">
        <v>10</v>
      </c>
      <c r="H47" s="20">
        <v>3</v>
      </c>
      <c r="J47" s="19" t="s">
        <v>1085</v>
      </c>
      <c r="K47" s="20">
        <v>81</v>
      </c>
      <c r="L47" s="20">
        <v>31230</v>
      </c>
      <c r="M47" s="20">
        <v>18</v>
      </c>
    </row>
    <row r="48" spans="5:13" x14ac:dyDescent="0.45">
      <c r="E48" s="19" t="s">
        <v>1086</v>
      </c>
      <c r="F48" s="20">
        <v>50</v>
      </c>
      <c r="G48" s="20">
        <v>10</v>
      </c>
      <c r="H48" s="20">
        <v>4</v>
      </c>
      <c r="J48" s="19" t="s">
        <v>1087</v>
      </c>
      <c r="K48" s="20">
        <v>82</v>
      </c>
      <c r="L48" s="20">
        <v>31290</v>
      </c>
      <c r="M48" s="20">
        <v>18</v>
      </c>
    </row>
    <row r="49" spans="5:13" x14ac:dyDescent="0.45">
      <c r="E49" s="19" t="s">
        <v>1088</v>
      </c>
      <c r="F49" s="20">
        <v>51</v>
      </c>
      <c r="G49" s="20">
        <v>10</v>
      </c>
      <c r="H49" s="20">
        <v>5</v>
      </c>
      <c r="J49" s="19" t="s">
        <v>1089</v>
      </c>
      <c r="K49" s="20">
        <v>83</v>
      </c>
      <c r="L49" s="20">
        <v>31301</v>
      </c>
      <c r="M49" s="20">
        <v>18</v>
      </c>
    </row>
    <row r="50" spans="5:13" x14ac:dyDescent="0.45">
      <c r="E50" s="19" t="s">
        <v>4074</v>
      </c>
      <c r="F50" s="20">
        <v>52</v>
      </c>
      <c r="G50" s="20">
        <v>10</v>
      </c>
      <c r="H50" s="20">
        <v>6</v>
      </c>
      <c r="J50" s="19" t="s">
        <v>4075</v>
      </c>
      <c r="K50" s="20">
        <v>84</v>
      </c>
      <c r="L50" s="20">
        <v>31309</v>
      </c>
      <c r="M50" s="20">
        <v>18</v>
      </c>
    </row>
    <row r="51" spans="5:13" x14ac:dyDescent="0.45">
      <c r="E51" s="19" t="s">
        <v>4076</v>
      </c>
      <c r="F51" s="20">
        <v>53</v>
      </c>
      <c r="G51" s="20">
        <v>10</v>
      </c>
      <c r="H51" s="20">
        <v>9</v>
      </c>
      <c r="J51" s="19" t="s">
        <v>4077</v>
      </c>
      <c r="K51" s="20">
        <v>85</v>
      </c>
      <c r="L51" s="20">
        <v>31401</v>
      </c>
      <c r="M51" s="20">
        <v>18</v>
      </c>
    </row>
    <row r="52" spans="5:13" x14ac:dyDescent="0.45">
      <c r="J52" s="19" t="s">
        <v>4078</v>
      </c>
      <c r="K52" s="20">
        <v>86</v>
      </c>
      <c r="L52" s="20">
        <v>31402</v>
      </c>
      <c r="M52" s="20">
        <v>18</v>
      </c>
    </row>
    <row r="53" spans="5:13" x14ac:dyDescent="0.45">
      <c r="J53" s="19" t="s">
        <v>4079</v>
      </c>
      <c r="K53" s="20">
        <v>87</v>
      </c>
      <c r="L53" s="20">
        <v>31403</v>
      </c>
      <c r="M53" s="20">
        <v>18</v>
      </c>
    </row>
    <row r="54" spans="5:13" x14ac:dyDescent="0.45">
      <c r="J54" s="19" t="s">
        <v>4080</v>
      </c>
      <c r="K54" s="20">
        <v>88</v>
      </c>
      <c r="L54" s="20">
        <v>31404</v>
      </c>
      <c r="M54" s="20">
        <v>18</v>
      </c>
    </row>
    <row r="55" spans="5:13" x14ac:dyDescent="0.45">
      <c r="J55" s="19" t="s">
        <v>4081</v>
      </c>
      <c r="K55" s="20">
        <v>89</v>
      </c>
      <c r="L55" s="20">
        <v>31500</v>
      </c>
      <c r="M55" s="20">
        <v>18</v>
      </c>
    </row>
    <row r="56" spans="5:13" x14ac:dyDescent="0.45">
      <c r="J56" s="19" t="s">
        <v>4082</v>
      </c>
      <c r="K56" s="20">
        <v>90</v>
      </c>
      <c r="L56" s="20">
        <v>31610</v>
      </c>
      <c r="M56" s="20">
        <v>18</v>
      </c>
    </row>
    <row r="57" spans="5:13" x14ac:dyDescent="0.45">
      <c r="J57" s="19" t="s">
        <v>4083</v>
      </c>
      <c r="K57" s="20">
        <v>91</v>
      </c>
      <c r="L57" s="20">
        <v>31621</v>
      </c>
      <c r="M57" s="20">
        <v>18</v>
      </c>
    </row>
    <row r="58" spans="5:13" x14ac:dyDescent="0.45">
      <c r="J58" s="19" t="s">
        <v>1153</v>
      </c>
      <c r="K58" s="20">
        <v>92</v>
      </c>
      <c r="L58" s="20">
        <v>31629</v>
      </c>
      <c r="M58" s="20">
        <v>18</v>
      </c>
    </row>
    <row r="59" spans="5:13" x14ac:dyDescent="0.45">
      <c r="J59" s="19" t="s">
        <v>1154</v>
      </c>
      <c r="K59" s="20">
        <v>93</v>
      </c>
      <c r="L59" s="20">
        <v>31700</v>
      </c>
      <c r="M59" s="20">
        <v>18</v>
      </c>
    </row>
    <row r="60" spans="5:13" x14ac:dyDescent="0.45">
      <c r="J60" s="19" t="s">
        <v>1155</v>
      </c>
      <c r="K60" s="20">
        <v>94</v>
      </c>
      <c r="L60" s="20">
        <v>32101</v>
      </c>
      <c r="M60" s="20">
        <v>19</v>
      </c>
    </row>
    <row r="61" spans="5:13" x14ac:dyDescent="0.45">
      <c r="J61" s="19" t="s">
        <v>1156</v>
      </c>
      <c r="K61" s="20">
        <v>95</v>
      </c>
      <c r="L61" s="20">
        <v>32109</v>
      </c>
      <c r="M61" s="20">
        <v>19</v>
      </c>
    </row>
    <row r="62" spans="5:13" x14ac:dyDescent="0.45">
      <c r="J62" s="19" t="s">
        <v>1157</v>
      </c>
      <c r="K62" s="20">
        <v>96</v>
      </c>
      <c r="L62" s="20">
        <v>32210</v>
      </c>
      <c r="M62" s="20">
        <v>19</v>
      </c>
    </row>
    <row r="63" spans="5:13" x14ac:dyDescent="0.45">
      <c r="J63" s="19" t="s">
        <v>4131</v>
      </c>
      <c r="K63" s="20">
        <v>97</v>
      </c>
      <c r="L63" s="20">
        <v>32220</v>
      </c>
      <c r="M63" s="20">
        <v>19</v>
      </c>
    </row>
    <row r="64" spans="5:13" x14ac:dyDescent="0.45">
      <c r="J64" s="19" t="s">
        <v>4132</v>
      </c>
      <c r="K64" s="20">
        <v>98</v>
      </c>
      <c r="L64" s="20">
        <v>32230</v>
      </c>
      <c r="M64" s="20">
        <v>19</v>
      </c>
    </row>
    <row r="65" spans="10:13" x14ac:dyDescent="0.45">
      <c r="J65" s="19" t="s">
        <v>4133</v>
      </c>
      <c r="K65" s="20">
        <v>99</v>
      </c>
      <c r="L65" s="20">
        <v>32291</v>
      </c>
      <c r="M65" s="20">
        <v>19</v>
      </c>
    </row>
    <row r="66" spans="10:13" x14ac:dyDescent="0.45">
      <c r="J66" s="19" t="s">
        <v>4134</v>
      </c>
      <c r="K66" s="20">
        <v>100</v>
      </c>
      <c r="L66" s="20">
        <v>32292</v>
      </c>
      <c r="M66" s="20">
        <v>19</v>
      </c>
    </row>
    <row r="67" spans="10:13" x14ac:dyDescent="0.45">
      <c r="J67" s="19" t="s">
        <v>4135</v>
      </c>
      <c r="K67" s="20">
        <v>101</v>
      </c>
      <c r="L67" s="20">
        <v>32299</v>
      </c>
      <c r="M67" s="20">
        <v>19</v>
      </c>
    </row>
    <row r="68" spans="10:13" x14ac:dyDescent="0.45">
      <c r="J68" s="19" t="s">
        <v>4160</v>
      </c>
      <c r="K68" s="20">
        <v>102</v>
      </c>
      <c r="L68" s="20">
        <v>32310</v>
      </c>
      <c r="M68" s="20">
        <v>19</v>
      </c>
    </row>
    <row r="69" spans="10:13" x14ac:dyDescent="0.45">
      <c r="J69" s="19" t="s">
        <v>4161</v>
      </c>
      <c r="K69" s="20">
        <v>103</v>
      </c>
      <c r="L69" s="20">
        <v>32321</v>
      </c>
      <c r="M69" s="20">
        <v>19</v>
      </c>
    </row>
    <row r="70" spans="10:13" x14ac:dyDescent="0.45">
      <c r="J70" s="19" t="s">
        <v>4162</v>
      </c>
      <c r="K70" s="20">
        <v>104</v>
      </c>
      <c r="L70" s="20">
        <v>32322</v>
      </c>
      <c r="M70" s="20">
        <v>19</v>
      </c>
    </row>
    <row r="71" spans="10:13" x14ac:dyDescent="0.45">
      <c r="J71" s="19" t="s">
        <v>4163</v>
      </c>
      <c r="K71" s="20">
        <v>105</v>
      </c>
      <c r="L71" s="20">
        <v>32391</v>
      </c>
      <c r="M71" s="20">
        <v>19</v>
      </c>
    </row>
    <row r="72" spans="10:13" x14ac:dyDescent="0.45">
      <c r="J72" s="19" t="s">
        <v>4198</v>
      </c>
      <c r="K72" s="20">
        <v>106</v>
      </c>
      <c r="L72" s="20">
        <v>32399</v>
      </c>
      <c r="M72" s="20">
        <v>19</v>
      </c>
    </row>
    <row r="73" spans="10:13" x14ac:dyDescent="0.45">
      <c r="J73" s="19" t="s">
        <v>4199</v>
      </c>
      <c r="K73" s="20">
        <v>107</v>
      </c>
      <c r="L73" s="20">
        <v>32410</v>
      </c>
      <c r="M73" s="20">
        <v>19</v>
      </c>
    </row>
    <row r="74" spans="10:13" x14ac:dyDescent="0.45">
      <c r="J74" s="19" t="s">
        <v>4200</v>
      </c>
      <c r="K74" s="20">
        <v>108</v>
      </c>
      <c r="L74" s="20">
        <v>32420</v>
      </c>
      <c r="M74" s="20">
        <v>19</v>
      </c>
    </row>
    <row r="75" spans="10:13" x14ac:dyDescent="0.45">
      <c r="J75" s="19" t="s">
        <v>4201</v>
      </c>
      <c r="K75" s="20">
        <v>109</v>
      </c>
      <c r="L75" s="20">
        <v>32430</v>
      </c>
      <c r="M75" s="20">
        <v>19</v>
      </c>
    </row>
    <row r="76" spans="10:13" x14ac:dyDescent="0.45">
      <c r="J76" s="19" t="s">
        <v>4202</v>
      </c>
      <c r="K76" s="20">
        <v>110</v>
      </c>
      <c r="L76" s="20">
        <v>32490</v>
      </c>
      <c r="M76" s="20">
        <v>19</v>
      </c>
    </row>
    <row r="77" spans="10:13" x14ac:dyDescent="0.45">
      <c r="J77" s="19" t="s">
        <v>4203</v>
      </c>
      <c r="K77" s="20">
        <v>111</v>
      </c>
      <c r="L77" s="20">
        <v>32510</v>
      </c>
      <c r="M77" s="20">
        <v>19</v>
      </c>
    </row>
    <row r="78" spans="10:13" x14ac:dyDescent="0.45">
      <c r="J78" s="19" t="s">
        <v>4204</v>
      </c>
      <c r="K78" s="20">
        <v>112</v>
      </c>
      <c r="L78" s="20">
        <v>32520</v>
      </c>
      <c r="M78" s="20">
        <v>19</v>
      </c>
    </row>
    <row r="79" spans="10:13" x14ac:dyDescent="0.45">
      <c r="J79" s="19" t="s">
        <v>4205</v>
      </c>
      <c r="K79" s="20">
        <v>113</v>
      </c>
      <c r="L79" s="20">
        <v>32600</v>
      </c>
      <c r="M79" s="20">
        <v>19</v>
      </c>
    </row>
    <row r="80" spans="10:13" x14ac:dyDescent="0.45">
      <c r="J80" s="19" t="s">
        <v>4206</v>
      </c>
      <c r="K80" s="20">
        <v>195</v>
      </c>
      <c r="L80" s="20">
        <v>33100</v>
      </c>
      <c r="M80" s="20">
        <v>20</v>
      </c>
    </row>
    <row r="81" spans="10:13" x14ac:dyDescent="0.45">
      <c r="J81" s="19" t="s">
        <v>4207</v>
      </c>
      <c r="K81" s="20">
        <v>196</v>
      </c>
      <c r="L81" s="20">
        <v>33210</v>
      </c>
      <c r="M81" s="20">
        <v>20</v>
      </c>
    </row>
    <row r="82" spans="10:13" x14ac:dyDescent="0.45">
      <c r="J82" s="19" t="s">
        <v>4208</v>
      </c>
      <c r="K82" s="20">
        <v>197</v>
      </c>
      <c r="L82" s="20">
        <v>33220</v>
      </c>
      <c r="M82" s="20">
        <v>20</v>
      </c>
    </row>
    <row r="83" spans="10:13" x14ac:dyDescent="0.45">
      <c r="J83" s="19" t="s">
        <v>4209</v>
      </c>
      <c r="K83" s="20">
        <v>198</v>
      </c>
      <c r="L83" s="20">
        <v>33230</v>
      </c>
      <c r="M83" s="20">
        <v>20</v>
      </c>
    </row>
    <row r="84" spans="10:13" x14ac:dyDescent="0.45">
      <c r="J84" s="19" t="s">
        <v>4210</v>
      </c>
      <c r="K84" s="20">
        <v>199</v>
      </c>
      <c r="L84" s="20">
        <v>33240</v>
      </c>
      <c r="M84" s="20">
        <v>20</v>
      </c>
    </row>
    <row r="85" spans="10:13" x14ac:dyDescent="0.45">
      <c r="J85" s="19" t="s">
        <v>1208</v>
      </c>
      <c r="K85" s="20">
        <v>200</v>
      </c>
      <c r="L85" s="20">
        <v>33250</v>
      </c>
      <c r="M85" s="20">
        <v>20</v>
      </c>
    </row>
    <row r="86" spans="10:13" x14ac:dyDescent="0.45">
      <c r="J86" s="19" t="s">
        <v>1209</v>
      </c>
      <c r="K86" s="20">
        <v>201</v>
      </c>
      <c r="L86" s="20">
        <v>33290</v>
      </c>
      <c r="M86" s="20">
        <v>20</v>
      </c>
    </row>
    <row r="87" spans="10:13" x14ac:dyDescent="0.45">
      <c r="J87" s="19" t="s">
        <v>4230</v>
      </c>
      <c r="K87" s="20">
        <v>202</v>
      </c>
      <c r="L87" s="20">
        <v>33300</v>
      </c>
      <c r="M87" s="20">
        <v>20</v>
      </c>
    </row>
    <row r="88" spans="10:13" x14ac:dyDescent="0.45">
      <c r="J88" s="19" t="s">
        <v>4231</v>
      </c>
      <c r="K88" s="20">
        <v>203</v>
      </c>
      <c r="L88" s="20">
        <v>33410</v>
      </c>
      <c r="M88" s="20">
        <v>20</v>
      </c>
    </row>
    <row r="89" spans="10:13" x14ac:dyDescent="0.45">
      <c r="J89" s="19" t="s">
        <v>4232</v>
      </c>
      <c r="K89" s="20">
        <v>204</v>
      </c>
      <c r="L89" s="20">
        <v>33420</v>
      </c>
      <c r="M89" s="20">
        <v>20</v>
      </c>
    </row>
    <row r="90" spans="10:13" x14ac:dyDescent="0.45">
      <c r="J90" s="19" t="s">
        <v>4233</v>
      </c>
      <c r="K90" s="20">
        <v>205</v>
      </c>
      <c r="L90" s="20">
        <v>33430</v>
      </c>
      <c r="M90" s="20">
        <v>20</v>
      </c>
    </row>
    <row r="91" spans="10:13" x14ac:dyDescent="0.45">
      <c r="J91" s="19" t="s">
        <v>1250</v>
      </c>
      <c r="K91" s="20">
        <v>206</v>
      </c>
      <c r="L91" s="20">
        <v>33510</v>
      </c>
      <c r="M91" s="20">
        <v>20</v>
      </c>
    </row>
    <row r="92" spans="10:13" x14ac:dyDescent="0.45">
      <c r="J92" s="19" t="s">
        <v>1251</v>
      </c>
      <c r="K92" s="20">
        <v>207</v>
      </c>
      <c r="L92" s="20">
        <v>33520</v>
      </c>
      <c r="M92" s="20">
        <v>20</v>
      </c>
    </row>
    <row r="93" spans="10:13" x14ac:dyDescent="0.45">
      <c r="J93" s="19" t="s">
        <v>1225</v>
      </c>
      <c r="K93" s="20">
        <v>208</v>
      </c>
      <c r="L93" s="20">
        <v>33530</v>
      </c>
      <c r="M93" s="20">
        <v>20</v>
      </c>
    </row>
    <row r="94" spans="10:13" x14ac:dyDescent="0.45">
      <c r="J94" s="19" t="s">
        <v>1226</v>
      </c>
      <c r="K94" s="20">
        <v>209</v>
      </c>
      <c r="L94" s="20">
        <v>33541</v>
      </c>
      <c r="M94" s="20">
        <v>20</v>
      </c>
    </row>
    <row r="95" spans="10:13" x14ac:dyDescent="0.45">
      <c r="J95" s="19" t="s">
        <v>1227</v>
      </c>
      <c r="K95" s="20">
        <v>210</v>
      </c>
      <c r="L95" s="20">
        <v>33542</v>
      </c>
      <c r="M95" s="20">
        <v>20</v>
      </c>
    </row>
    <row r="96" spans="10:13" x14ac:dyDescent="0.45">
      <c r="J96" s="19" t="s">
        <v>1228</v>
      </c>
      <c r="K96" s="20">
        <v>211</v>
      </c>
      <c r="L96" s="20">
        <v>33549</v>
      </c>
      <c r="M96" s="20">
        <v>20</v>
      </c>
    </row>
    <row r="97" spans="10:13" x14ac:dyDescent="0.45">
      <c r="J97" s="19" t="s">
        <v>1229</v>
      </c>
      <c r="K97" s="20">
        <v>212</v>
      </c>
      <c r="L97" s="20">
        <v>33591</v>
      </c>
      <c r="M97" s="20">
        <v>20</v>
      </c>
    </row>
    <row r="98" spans="10:13" x14ac:dyDescent="0.45">
      <c r="J98" s="19" t="s">
        <v>1230</v>
      </c>
      <c r="K98" s="20">
        <v>213</v>
      </c>
      <c r="L98" s="20">
        <v>33592</v>
      </c>
      <c r="M98" s="20">
        <v>20</v>
      </c>
    </row>
    <row r="99" spans="10:13" x14ac:dyDescent="0.45">
      <c r="J99" s="19" t="s">
        <v>1231</v>
      </c>
      <c r="K99" s="20">
        <v>214</v>
      </c>
      <c r="L99" s="20">
        <v>33593</v>
      </c>
      <c r="M99" s="20">
        <v>20</v>
      </c>
    </row>
    <row r="100" spans="10:13" x14ac:dyDescent="0.45">
      <c r="J100" s="19" t="s">
        <v>1232</v>
      </c>
      <c r="K100" s="20">
        <v>215</v>
      </c>
      <c r="L100" s="20">
        <v>33599</v>
      </c>
      <c r="M100" s="20">
        <v>20</v>
      </c>
    </row>
    <row r="101" spans="10:13" x14ac:dyDescent="0.45">
      <c r="J101" s="19" t="s">
        <v>1233</v>
      </c>
      <c r="K101" s="20">
        <v>216</v>
      </c>
      <c r="L101" s="20">
        <v>33600</v>
      </c>
      <c r="M101" s="20">
        <v>20</v>
      </c>
    </row>
    <row r="102" spans="10:13" x14ac:dyDescent="0.45">
      <c r="J102" s="19" t="s">
        <v>1234</v>
      </c>
      <c r="K102" s="20">
        <v>217</v>
      </c>
      <c r="L102" s="20">
        <v>33711</v>
      </c>
      <c r="M102" s="20">
        <v>20</v>
      </c>
    </row>
    <row r="103" spans="10:13" x14ac:dyDescent="0.45">
      <c r="J103" s="19" t="s">
        <v>1235</v>
      </c>
      <c r="K103" s="20">
        <v>218</v>
      </c>
      <c r="L103" s="20">
        <v>33712</v>
      </c>
      <c r="M103" s="20">
        <v>20</v>
      </c>
    </row>
    <row r="104" spans="10:13" x14ac:dyDescent="0.45">
      <c r="J104" s="19" t="s">
        <v>1236</v>
      </c>
      <c r="K104" s="20">
        <v>219</v>
      </c>
      <c r="L104" s="20">
        <v>33790</v>
      </c>
      <c r="M104" s="20">
        <v>20</v>
      </c>
    </row>
    <row r="105" spans="10:13" x14ac:dyDescent="0.45">
      <c r="J105" s="19" t="s">
        <v>1237</v>
      </c>
      <c r="K105" s="20">
        <v>220</v>
      </c>
      <c r="L105" s="20">
        <v>33800</v>
      </c>
      <c r="M105" s="20">
        <v>20</v>
      </c>
    </row>
    <row r="106" spans="10:13" x14ac:dyDescent="0.45">
      <c r="J106" s="19" t="s">
        <v>4211</v>
      </c>
      <c r="K106" s="20">
        <v>221</v>
      </c>
      <c r="L106" s="20">
        <v>34111</v>
      </c>
      <c r="M106" s="20">
        <v>21</v>
      </c>
    </row>
    <row r="107" spans="10:13" x14ac:dyDescent="0.45">
      <c r="J107" s="19" t="s">
        <v>4212</v>
      </c>
      <c r="K107" s="20">
        <v>222</v>
      </c>
      <c r="L107" s="20">
        <v>34112</v>
      </c>
      <c r="M107" s="20">
        <v>21</v>
      </c>
    </row>
    <row r="108" spans="10:13" x14ac:dyDescent="0.45">
      <c r="J108" s="19" t="s">
        <v>4213</v>
      </c>
      <c r="K108" s="20">
        <v>223</v>
      </c>
      <c r="L108" s="20">
        <v>34210</v>
      </c>
      <c r="M108" s="20">
        <v>21</v>
      </c>
    </row>
    <row r="109" spans="10:13" x14ac:dyDescent="0.45">
      <c r="J109" s="19" t="s">
        <v>4214</v>
      </c>
      <c r="K109" s="20">
        <v>224</v>
      </c>
      <c r="L109" s="20">
        <v>34220</v>
      </c>
      <c r="M109" s="20">
        <v>21</v>
      </c>
    </row>
    <row r="110" spans="10:13" x14ac:dyDescent="0.45">
      <c r="J110" s="19" t="s">
        <v>4240</v>
      </c>
      <c r="K110" s="20">
        <v>225</v>
      </c>
      <c r="L110" s="20">
        <v>34230</v>
      </c>
      <c r="M110" s="20">
        <v>21</v>
      </c>
    </row>
    <row r="111" spans="10:13" x14ac:dyDescent="0.45">
      <c r="J111" s="19" t="s">
        <v>4241</v>
      </c>
      <c r="K111" s="20">
        <v>226</v>
      </c>
      <c r="L111" s="20">
        <v>34240</v>
      </c>
      <c r="M111" s="20">
        <v>21</v>
      </c>
    </row>
    <row r="112" spans="10:13" x14ac:dyDescent="0.45">
      <c r="J112" s="19" t="s">
        <v>4242</v>
      </c>
      <c r="K112" s="20">
        <v>227</v>
      </c>
      <c r="L112" s="20">
        <v>34250</v>
      </c>
      <c r="M112" s="20">
        <v>21</v>
      </c>
    </row>
    <row r="113" spans="10:13" x14ac:dyDescent="0.45">
      <c r="J113" s="19" t="s">
        <v>4243</v>
      </c>
      <c r="K113" s="20">
        <v>228</v>
      </c>
      <c r="L113" s="20">
        <v>34260</v>
      </c>
      <c r="M113" s="20">
        <v>21</v>
      </c>
    </row>
    <row r="114" spans="10:13" x14ac:dyDescent="0.45">
      <c r="J114" s="19" t="s">
        <v>4244</v>
      </c>
      <c r="K114" s="20">
        <v>229</v>
      </c>
      <c r="L114" s="20">
        <v>34291</v>
      </c>
      <c r="M114" s="20">
        <v>21</v>
      </c>
    </row>
    <row r="115" spans="10:13" x14ac:dyDescent="0.45">
      <c r="J115" s="19" t="s">
        <v>4245</v>
      </c>
      <c r="K115" s="20">
        <v>230</v>
      </c>
      <c r="L115" s="20">
        <v>34299</v>
      </c>
      <c r="M115" s="20">
        <v>21</v>
      </c>
    </row>
    <row r="116" spans="10:13" x14ac:dyDescent="0.45">
      <c r="J116" s="19" t="s">
        <v>4246</v>
      </c>
      <c r="K116" s="20">
        <v>231</v>
      </c>
      <c r="L116" s="20">
        <v>35101</v>
      </c>
      <c r="M116" s="20">
        <v>22</v>
      </c>
    </row>
    <row r="117" spans="10:13" x14ac:dyDescent="0.45">
      <c r="J117" s="19" t="s">
        <v>4247</v>
      </c>
      <c r="K117" s="20">
        <v>232</v>
      </c>
      <c r="L117" s="20">
        <v>35102</v>
      </c>
      <c r="M117" s="20">
        <v>22</v>
      </c>
    </row>
    <row r="118" spans="10:13" x14ac:dyDescent="0.45">
      <c r="J118" s="19" t="s">
        <v>1292</v>
      </c>
      <c r="K118" s="20">
        <v>233</v>
      </c>
      <c r="L118" s="20">
        <v>35201</v>
      </c>
      <c r="M118" s="20">
        <v>22</v>
      </c>
    </row>
    <row r="119" spans="10:13" x14ac:dyDescent="0.45">
      <c r="J119" s="19" t="s">
        <v>1293</v>
      </c>
      <c r="K119" s="20">
        <v>234</v>
      </c>
      <c r="L119" s="20">
        <v>35202</v>
      </c>
      <c r="M119" s="20">
        <v>22</v>
      </c>
    </row>
    <row r="120" spans="10:13" x14ac:dyDescent="0.45">
      <c r="J120" s="19" t="s">
        <v>1294</v>
      </c>
      <c r="K120" s="20">
        <v>235</v>
      </c>
      <c r="L120" s="20">
        <v>35310</v>
      </c>
      <c r="M120" s="20">
        <v>22</v>
      </c>
    </row>
    <row r="121" spans="10:13" x14ac:dyDescent="0.45">
      <c r="J121" s="19" t="s">
        <v>1297</v>
      </c>
      <c r="K121" s="20">
        <v>236</v>
      </c>
      <c r="L121" s="20">
        <v>35320</v>
      </c>
      <c r="M121" s="20">
        <v>22</v>
      </c>
    </row>
    <row r="122" spans="10:13" x14ac:dyDescent="0.45">
      <c r="J122" s="19" t="s">
        <v>1298</v>
      </c>
      <c r="K122" s="20">
        <v>237</v>
      </c>
      <c r="L122" s="20">
        <v>35411</v>
      </c>
      <c r="M122" s="20">
        <v>22</v>
      </c>
    </row>
    <row r="123" spans="10:13" x14ac:dyDescent="0.45">
      <c r="J123" s="19" t="s">
        <v>1299</v>
      </c>
      <c r="K123" s="20">
        <v>238</v>
      </c>
      <c r="L123" s="20">
        <v>35419</v>
      </c>
      <c r="M123" s="20">
        <v>22</v>
      </c>
    </row>
    <row r="124" spans="10:13" x14ac:dyDescent="0.45">
      <c r="J124" s="19" t="s">
        <v>1300</v>
      </c>
      <c r="K124" s="20">
        <v>239</v>
      </c>
      <c r="L124" s="20">
        <v>35420</v>
      </c>
      <c r="M124" s="20">
        <v>22</v>
      </c>
    </row>
    <row r="125" spans="10:13" x14ac:dyDescent="0.45">
      <c r="J125" s="19" t="s">
        <v>1301</v>
      </c>
      <c r="K125" s="20">
        <v>240</v>
      </c>
      <c r="L125" s="20">
        <v>35430</v>
      </c>
      <c r="M125" s="20">
        <v>22</v>
      </c>
    </row>
    <row r="126" spans="10:13" x14ac:dyDescent="0.45">
      <c r="J126" s="19" t="s">
        <v>4273</v>
      </c>
      <c r="K126" s="20">
        <v>241</v>
      </c>
      <c r="L126" s="20">
        <v>35510</v>
      </c>
      <c r="M126" s="20">
        <v>22</v>
      </c>
    </row>
    <row r="127" spans="10:13" x14ac:dyDescent="0.45">
      <c r="J127" s="19" t="s">
        <v>4274</v>
      </c>
      <c r="K127" s="20">
        <v>242</v>
      </c>
      <c r="L127" s="20">
        <v>35521</v>
      </c>
      <c r="M127" s="20">
        <v>22</v>
      </c>
    </row>
    <row r="128" spans="10:13" x14ac:dyDescent="0.45">
      <c r="J128" s="19" t="s">
        <v>1259</v>
      </c>
      <c r="K128" s="20">
        <v>243</v>
      </c>
      <c r="L128" s="20">
        <v>35522</v>
      </c>
      <c r="M128" s="20">
        <v>22</v>
      </c>
    </row>
    <row r="129" spans="10:13" x14ac:dyDescent="0.45">
      <c r="J129" s="19" t="s">
        <v>1260</v>
      </c>
      <c r="K129" s="20">
        <v>244</v>
      </c>
      <c r="L129" s="20">
        <v>35530</v>
      </c>
      <c r="M129" s="20">
        <v>22</v>
      </c>
    </row>
    <row r="130" spans="10:13" x14ac:dyDescent="0.45">
      <c r="J130" s="19" t="s">
        <v>1261</v>
      </c>
      <c r="K130" s="20">
        <v>245</v>
      </c>
      <c r="L130" s="20">
        <v>35591</v>
      </c>
      <c r="M130" s="20">
        <v>22</v>
      </c>
    </row>
    <row r="131" spans="10:13" x14ac:dyDescent="0.45">
      <c r="J131" s="19" t="s">
        <v>1262</v>
      </c>
      <c r="K131" s="20">
        <v>246</v>
      </c>
      <c r="L131" s="20">
        <v>35592</v>
      </c>
      <c r="M131" s="20">
        <v>22</v>
      </c>
    </row>
    <row r="132" spans="10:13" x14ac:dyDescent="0.45">
      <c r="J132" s="19" t="s">
        <v>1263</v>
      </c>
      <c r="K132" s="20">
        <v>247</v>
      </c>
      <c r="L132" s="20">
        <v>35593</v>
      </c>
      <c r="M132" s="20">
        <v>22</v>
      </c>
    </row>
    <row r="133" spans="10:13" x14ac:dyDescent="0.45">
      <c r="J133" s="19" t="s">
        <v>1264</v>
      </c>
      <c r="K133" s="20">
        <v>248</v>
      </c>
      <c r="L133" s="20">
        <v>35594</v>
      </c>
      <c r="M133" s="20">
        <v>22</v>
      </c>
    </row>
    <row r="134" spans="10:13" x14ac:dyDescent="0.45">
      <c r="J134" s="19" t="s">
        <v>1265</v>
      </c>
      <c r="K134" s="20">
        <v>249</v>
      </c>
      <c r="L134" s="20">
        <v>35599</v>
      </c>
      <c r="M134" s="20">
        <v>22</v>
      </c>
    </row>
    <row r="135" spans="10:13" x14ac:dyDescent="0.45">
      <c r="J135" s="19" t="s">
        <v>4275</v>
      </c>
      <c r="K135" s="20">
        <v>250</v>
      </c>
      <c r="L135" s="20">
        <v>35610</v>
      </c>
      <c r="M135" s="20">
        <v>22</v>
      </c>
    </row>
    <row r="136" spans="10:13" x14ac:dyDescent="0.45">
      <c r="J136" s="19" t="s">
        <v>4276</v>
      </c>
      <c r="K136" s="20">
        <v>251</v>
      </c>
      <c r="L136" s="20">
        <v>35620</v>
      </c>
      <c r="M136" s="20">
        <v>22</v>
      </c>
    </row>
    <row r="137" spans="10:13" x14ac:dyDescent="0.45">
      <c r="J137" s="19" t="s">
        <v>4277</v>
      </c>
      <c r="K137" s="20">
        <v>252</v>
      </c>
      <c r="L137" s="20">
        <v>35630</v>
      </c>
      <c r="M137" s="20">
        <v>22</v>
      </c>
    </row>
    <row r="138" spans="10:13" x14ac:dyDescent="0.45">
      <c r="J138" s="19" t="s">
        <v>4278</v>
      </c>
      <c r="K138" s="20">
        <v>253</v>
      </c>
      <c r="L138" s="20">
        <v>35640</v>
      </c>
      <c r="M138" s="20">
        <v>22</v>
      </c>
    </row>
    <row r="139" spans="10:13" x14ac:dyDescent="0.45">
      <c r="J139" s="19" t="s">
        <v>4279</v>
      </c>
      <c r="K139" s="20">
        <v>254</v>
      </c>
      <c r="L139" s="20">
        <v>35650</v>
      </c>
      <c r="M139" s="20">
        <v>22</v>
      </c>
    </row>
    <row r="140" spans="10:13" x14ac:dyDescent="0.45">
      <c r="J140" s="19" t="s">
        <v>4280</v>
      </c>
      <c r="K140" s="20">
        <v>255</v>
      </c>
      <c r="L140" s="20">
        <v>35690</v>
      </c>
      <c r="M140" s="20">
        <v>22</v>
      </c>
    </row>
    <row r="141" spans="10:13" x14ac:dyDescent="0.45">
      <c r="J141" s="19" t="s">
        <v>4321</v>
      </c>
      <c r="K141" s="20">
        <v>256</v>
      </c>
      <c r="L141" s="20">
        <v>35710</v>
      </c>
      <c r="M141" s="20">
        <v>22</v>
      </c>
    </row>
    <row r="142" spans="10:13" x14ac:dyDescent="0.45">
      <c r="J142" s="19" t="s">
        <v>1339</v>
      </c>
      <c r="K142" s="20">
        <v>257</v>
      </c>
      <c r="L142" s="20">
        <v>35720</v>
      </c>
      <c r="M142" s="20">
        <v>22</v>
      </c>
    </row>
    <row r="143" spans="10:13" x14ac:dyDescent="0.45">
      <c r="J143" s="19" t="s">
        <v>1340</v>
      </c>
      <c r="K143" s="20">
        <v>258</v>
      </c>
      <c r="L143" s="20">
        <v>35730</v>
      </c>
      <c r="M143" s="20">
        <v>22</v>
      </c>
    </row>
    <row r="144" spans="10:13" x14ac:dyDescent="0.45">
      <c r="J144" s="19" t="s">
        <v>1341</v>
      </c>
      <c r="K144" s="20">
        <v>259</v>
      </c>
      <c r="L144" s="20">
        <v>35740</v>
      </c>
      <c r="M144" s="20">
        <v>22</v>
      </c>
    </row>
    <row r="145" spans="10:13" x14ac:dyDescent="0.45">
      <c r="J145" s="19" t="s">
        <v>1342</v>
      </c>
      <c r="K145" s="20">
        <v>260</v>
      </c>
      <c r="L145" s="20">
        <v>35750</v>
      </c>
      <c r="M145" s="20">
        <v>22</v>
      </c>
    </row>
    <row r="146" spans="10:13" x14ac:dyDescent="0.45">
      <c r="J146" s="19" t="s">
        <v>1343</v>
      </c>
      <c r="K146" s="20">
        <v>261</v>
      </c>
      <c r="L146" s="20">
        <v>35760</v>
      </c>
      <c r="M146" s="20">
        <v>22</v>
      </c>
    </row>
    <row r="147" spans="10:13" x14ac:dyDescent="0.45">
      <c r="J147" s="19" t="s">
        <v>1344</v>
      </c>
      <c r="K147" s="20">
        <v>262</v>
      </c>
      <c r="L147" s="20">
        <v>35770</v>
      </c>
      <c r="M147" s="20">
        <v>22</v>
      </c>
    </row>
    <row r="148" spans="10:13" x14ac:dyDescent="0.45">
      <c r="J148" s="19" t="s">
        <v>4313</v>
      </c>
      <c r="K148" s="20">
        <v>263</v>
      </c>
      <c r="L148" s="20">
        <v>35790</v>
      </c>
      <c r="M148" s="20">
        <v>22</v>
      </c>
    </row>
    <row r="149" spans="10:13" x14ac:dyDescent="0.45">
      <c r="J149" s="19" t="s">
        <v>4314</v>
      </c>
      <c r="K149" s="20">
        <v>264</v>
      </c>
      <c r="L149" s="20">
        <v>35800</v>
      </c>
      <c r="M149" s="20">
        <v>22</v>
      </c>
    </row>
    <row r="150" spans="10:13" x14ac:dyDescent="0.45">
      <c r="J150" s="19" t="s">
        <v>4315</v>
      </c>
      <c r="K150" s="20">
        <v>265</v>
      </c>
      <c r="L150" s="20">
        <v>35900</v>
      </c>
      <c r="M150" s="20">
        <v>22</v>
      </c>
    </row>
    <row r="151" spans="10:13" x14ac:dyDescent="0.45">
      <c r="J151" s="19" t="s">
        <v>4316</v>
      </c>
      <c r="K151" s="20">
        <v>266</v>
      </c>
      <c r="L151" s="20">
        <v>36100</v>
      </c>
      <c r="M151" s="20">
        <v>23</v>
      </c>
    </row>
    <row r="152" spans="10:13" x14ac:dyDescent="0.45">
      <c r="J152" s="19" t="s">
        <v>1295</v>
      </c>
      <c r="K152" s="20">
        <v>267</v>
      </c>
      <c r="L152" s="20">
        <v>36200</v>
      </c>
      <c r="M152" s="20">
        <v>23</v>
      </c>
    </row>
    <row r="153" spans="10:13" x14ac:dyDescent="0.45">
      <c r="J153" s="19" t="s">
        <v>1296</v>
      </c>
      <c r="K153" s="20">
        <v>268</v>
      </c>
      <c r="L153" s="20">
        <v>36300</v>
      </c>
      <c r="M153" s="20">
        <v>23</v>
      </c>
    </row>
    <row r="154" spans="10:13" x14ac:dyDescent="0.45">
      <c r="J154" s="19" t="s">
        <v>4322</v>
      </c>
      <c r="K154" s="20">
        <v>269</v>
      </c>
      <c r="L154" s="20">
        <v>36400</v>
      </c>
      <c r="M154" s="20">
        <v>23</v>
      </c>
    </row>
    <row r="155" spans="10:13" x14ac:dyDescent="0.45">
      <c r="J155" s="19" t="s">
        <v>4323</v>
      </c>
      <c r="K155" s="20">
        <v>270</v>
      </c>
      <c r="L155" s="20">
        <v>36501</v>
      </c>
      <c r="M155" s="20">
        <v>23</v>
      </c>
    </row>
    <row r="156" spans="10:13" x14ac:dyDescent="0.45">
      <c r="J156" s="19" t="s">
        <v>1393</v>
      </c>
      <c r="K156" s="20">
        <v>271</v>
      </c>
      <c r="L156" s="20">
        <v>36502</v>
      </c>
      <c r="M156" s="20">
        <v>23</v>
      </c>
    </row>
    <row r="157" spans="10:13" x14ac:dyDescent="0.45">
      <c r="J157" s="19" t="s">
        <v>1394</v>
      </c>
      <c r="K157" s="20">
        <v>272</v>
      </c>
      <c r="L157" s="20">
        <v>36503</v>
      </c>
      <c r="M157" s="20">
        <v>23</v>
      </c>
    </row>
    <row r="158" spans="10:13" x14ac:dyDescent="0.45">
      <c r="J158" s="19" t="s">
        <v>1395</v>
      </c>
      <c r="K158" s="20">
        <v>273</v>
      </c>
      <c r="L158" s="20">
        <v>36600</v>
      </c>
      <c r="M158" s="20">
        <v>23</v>
      </c>
    </row>
    <row r="159" spans="10:13" x14ac:dyDescent="0.45">
      <c r="J159" s="19" t="s">
        <v>1396</v>
      </c>
      <c r="K159" s="20">
        <v>274</v>
      </c>
      <c r="L159" s="20">
        <v>37100</v>
      </c>
      <c r="M159" s="20">
        <v>24</v>
      </c>
    </row>
    <row r="160" spans="10:13" x14ac:dyDescent="0.45">
      <c r="J160" s="19" t="s">
        <v>1397</v>
      </c>
      <c r="K160" s="20">
        <v>275</v>
      </c>
      <c r="L160" s="20">
        <v>37200</v>
      </c>
      <c r="M160" s="20">
        <v>24</v>
      </c>
    </row>
    <row r="161" spans="10:13" x14ac:dyDescent="0.45">
      <c r="J161" s="19" t="s">
        <v>1398</v>
      </c>
      <c r="K161" s="20">
        <v>276</v>
      </c>
      <c r="L161" s="20">
        <v>37300</v>
      </c>
      <c r="M161" s="20">
        <v>24</v>
      </c>
    </row>
    <row r="162" spans="10:13" x14ac:dyDescent="0.45">
      <c r="J162" s="19" t="s">
        <v>1399</v>
      </c>
      <c r="K162" s="20">
        <v>277</v>
      </c>
      <c r="L162" s="20">
        <v>37411</v>
      </c>
      <c r="M162" s="20">
        <v>24</v>
      </c>
    </row>
    <row r="163" spans="10:13" x14ac:dyDescent="0.45">
      <c r="J163" s="19" t="s">
        <v>1400</v>
      </c>
      <c r="K163" s="20">
        <v>278</v>
      </c>
      <c r="L163" s="20">
        <v>37412</v>
      </c>
      <c r="M163" s="20">
        <v>24</v>
      </c>
    </row>
    <row r="164" spans="10:13" x14ac:dyDescent="0.45">
      <c r="J164" s="19" t="s">
        <v>4341</v>
      </c>
      <c r="K164" s="20">
        <v>279</v>
      </c>
      <c r="L164" s="20">
        <v>37420</v>
      </c>
      <c r="M164" s="20">
        <v>24</v>
      </c>
    </row>
    <row r="165" spans="10:13" x14ac:dyDescent="0.45">
      <c r="J165" s="19" t="s">
        <v>4342</v>
      </c>
      <c r="K165" s="20">
        <v>280</v>
      </c>
      <c r="L165" s="20">
        <v>37430</v>
      </c>
      <c r="M165" s="20">
        <v>24</v>
      </c>
    </row>
    <row r="166" spans="10:13" x14ac:dyDescent="0.45">
      <c r="J166" s="19" t="s">
        <v>4343</v>
      </c>
      <c r="K166" s="20">
        <v>281</v>
      </c>
      <c r="L166" s="20">
        <v>37500</v>
      </c>
      <c r="M166" s="20">
        <v>24</v>
      </c>
    </row>
    <row r="167" spans="10:13" x14ac:dyDescent="0.45">
      <c r="J167" s="19" t="s">
        <v>4344</v>
      </c>
      <c r="K167" s="20">
        <v>282</v>
      </c>
      <c r="L167" s="20">
        <v>37600</v>
      </c>
      <c r="M167" s="20">
        <v>24</v>
      </c>
    </row>
    <row r="168" spans="10:13" x14ac:dyDescent="0.45">
      <c r="J168" s="19" t="s">
        <v>4345</v>
      </c>
      <c r="K168" s="20">
        <v>283</v>
      </c>
      <c r="L168" s="20">
        <v>38100</v>
      </c>
      <c r="M168" s="20">
        <v>25</v>
      </c>
    </row>
    <row r="169" spans="10:13" x14ac:dyDescent="0.45">
      <c r="J169" s="19" t="s">
        <v>4346</v>
      </c>
      <c r="K169" s="20">
        <v>284</v>
      </c>
      <c r="L169" s="20">
        <v>38200</v>
      </c>
      <c r="M169" s="20">
        <v>25</v>
      </c>
    </row>
    <row r="170" spans="10:13" x14ac:dyDescent="0.45">
      <c r="J170" s="19" t="s">
        <v>1334</v>
      </c>
      <c r="K170" s="20">
        <v>285</v>
      </c>
      <c r="L170" s="20">
        <v>38301</v>
      </c>
      <c r="M170" s="20">
        <v>25</v>
      </c>
    </row>
    <row r="171" spans="10:13" x14ac:dyDescent="0.45">
      <c r="J171" s="19" t="s">
        <v>1335</v>
      </c>
      <c r="K171" s="20">
        <v>286</v>
      </c>
      <c r="L171" s="20">
        <v>38302</v>
      </c>
      <c r="M171" s="20">
        <v>25</v>
      </c>
    </row>
    <row r="172" spans="10:13" x14ac:dyDescent="0.45">
      <c r="J172" s="19" t="s">
        <v>1336</v>
      </c>
      <c r="K172" s="20">
        <v>287</v>
      </c>
      <c r="L172" s="20">
        <v>38309</v>
      </c>
      <c r="M172" s="20">
        <v>25</v>
      </c>
    </row>
    <row r="173" spans="10:13" x14ac:dyDescent="0.45">
      <c r="J173" s="19" t="s">
        <v>1337</v>
      </c>
      <c r="K173" s="20">
        <v>288</v>
      </c>
      <c r="L173" s="20">
        <v>38410</v>
      </c>
      <c r="M173" s="20">
        <v>25</v>
      </c>
    </row>
    <row r="174" spans="10:13" x14ac:dyDescent="0.45">
      <c r="J174" s="19" t="s">
        <v>1338</v>
      </c>
      <c r="K174" s="20">
        <v>289</v>
      </c>
      <c r="L174" s="20">
        <v>38420</v>
      </c>
      <c r="M174" s="20">
        <v>25</v>
      </c>
    </row>
    <row r="175" spans="10:13" x14ac:dyDescent="0.45">
      <c r="J175" s="19" t="s">
        <v>4347</v>
      </c>
      <c r="K175" s="20">
        <v>290</v>
      </c>
      <c r="L175" s="20">
        <v>38500</v>
      </c>
      <c r="M175" s="20">
        <v>25</v>
      </c>
    </row>
    <row r="176" spans="10:13" x14ac:dyDescent="0.45">
      <c r="J176" s="19" t="s">
        <v>4348</v>
      </c>
      <c r="K176" s="20">
        <v>291</v>
      </c>
      <c r="L176" s="20">
        <v>38600</v>
      </c>
      <c r="M176" s="20">
        <v>25</v>
      </c>
    </row>
    <row r="177" spans="10:13" x14ac:dyDescent="0.45">
      <c r="J177" s="19" t="s">
        <v>4349</v>
      </c>
      <c r="K177" s="20">
        <v>292</v>
      </c>
      <c r="L177" s="20">
        <v>38710</v>
      </c>
      <c r="M177" s="20">
        <v>25</v>
      </c>
    </row>
    <row r="178" spans="10:13" x14ac:dyDescent="0.45">
      <c r="J178" s="19" t="s">
        <v>4350</v>
      </c>
      <c r="K178" s="20">
        <v>293</v>
      </c>
      <c r="L178" s="20">
        <v>38720</v>
      </c>
      <c r="M178" s="20">
        <v>25</v>
      </c>
    </row>
    <row r="179" spans="10:13" x14ac:dyDescent="0.45">
      <c r="J179" s="19" t="s">
        <v>4351</v>
      </c>
      <c r="K179" s="20">
        <v>294</v>
      </c>
      <c r="L179" s="20">
        <v>38790</v>
      </c>
      <c r="M179" s="20">
        <v>25</v>
      </c>
    </row>
    <row r="180" spans="10:13" x14ac:dyDescent="0.45">
      <c r="J180" s="19" t="s">
        <v>4352</v>
      </c>
      <c r="K180" s="20">
        <v>295</v>
      </c>
      <c r="L180" s="20">
        <v>39101</v>
      </c>
      <c r="M180" s="20">
        <v>26</v>
      </c>
    </row>
    <row r="181" spans="10:13" x14ac:dyDescent="0.45">
      <c r="J181" s="19" t="s">
        <v>4398</v>
      </c>
      <c r="K181" s="20">
        <v>296</v>
      </c>
      <c r="L181" s="20">
        <v>39102</v>
      </c>
      <c r="M181" s="20">
        <v>26</v>
      </c>
    </row>
    <row r="182" spans="10:13" x14ac:dyDescent="0.45">
      <c r="J182" s="19" t="s">
        <v>4399</v>
      </c>
      <c r="K182" s="20">
        <v>297</v>
      </c>
      <c r="L182" s="20">
        <v>39103</v>
      </c>
      <c r="M182" s="20">
        <v>26</v>
      </c>
    </row>
    <row r="183" spans="10:13" x14ac:dyDescent="0.45">
      <c r="J183" s="19" t="s">
        <v>1383</v>
      </c>
      <c r="K183" s="20">
        <v>298</v>
      </c>
      <c r="L183" s="20">
        <v>39211</v>
      </c>
      <c r="M183" s="20">
        <v>26</v>
      </c>
    </row>
    <row r="184" spans="10:13" x14ac:dyDescent="0.45">
      <c r="J184" s="19" t="s">
        <v>4406</v>
      </c>
      <c r="K184" s="20">
        <v>299</v>
      </c>
      <c r="L184" s="20">
        <v>39212</v>
      </c>
      <c r="M184" s="20">
        <v>26</v>
      </c>
    </row>
    <row r="185" spans="10:13" x14ac:dyDescent="0.45">
      <c r="J185" s="19" t="s">
        <v>4407</v>
      </c>
      <c r="K185" s="20">
        <v>300</v>
      </c>
      <c r="L185" s="20">
        <v>39219</v>
      </c>
      <c r="M185" s="20">
        <v>26</v>
      </c>
    </row>
    <row r="186" spans="10:13" x14ac:dyDescent="0.45">
      <c r="J186" s="19" t="s">
        <v>4408</v>
      </c>
      <c r="K186" s="20">
        <v>301</v>
      </c>
      <c r="L186" s="20">
        <v>39220</v>
      </c>
      <c r="M186" s="20">
        <v>26</v>
      </c>
    </row>
    <row r="187" spans="10:13" x14ac:dyDescent="0.45">
      <c r="J187" s="19" t="s">
        <v>4409</v>
      </c>
      <c r="K187" s="20">
        <v>302</v>
      </c>
      <c r="L187" s="20">
        <v>39230</v>
      </c>
      <c r="M187" s="20">
        <v>26</v>
      </c>
    </row>
    <row r="188" spans="10:13" x14ac:dyDescent="0.45">
      <c r="J188" s="19" t="s">
        <v>4410</v>
      </c>
      <c r="K188" s="20">
        <v>303</v>
      </c>
      <c r="L188" s="20">
        <v>39240</v>
      </c>
      <c r="M188" s="20">
        <v>26</v>
      </c>
    </row>
    <row r="189" spans="10:13" x14ac:dyDescent="0.45">
      <c r="J189" s="19" t="s">
        <v>4411</v>
      </c>
      <c r="K189" s="20">
        <v>304</v>
      </c>
      <c r="L189" s="20">
        <v>39291</v>
      </c>
      <c r="M189" s="20">
        <v>26</v>
      </c>
    </row>
    <row r="190" spans="10:13" x14ac:dyDescent="0.45">
      <c r="J190" s="19" t="s">
        <v>4412</v>
      </c>
      <c r="K190" s="20">
        <v>305</v>
      </c>
      <c r="L190" s="20">
        <v>39292</v>
      </c>
      <c r="M190" s="20">
        <v>26</v>
      </c>
    </row>
    <row r="191" spans="10:13" x14ac:dyDescent="0.45">
      <c r="J191" s="19" t="s">
        <v>4413</v>
      </c>
      <c r="K191" s="20">
        <v>306</v>
      </c>
      <c r="L191" s="20">
        <v>39293</v>
      </c>
      <c r="M191" s="20">
        <v>26</v>
      </c>
    </row>
    <row r="192" spans="10:13" x14ac:dyDescent="0.45">
      <c r="J192" s="19" t="s">
        <v>4414</v>
      </c>
      <c r="K192" s="20">
        <v>307</v>
      </c>
      <c r="L192" s="20">
        <v>39294</v>
      </c>
      <c r="M192" s="20">
        <v>26</v>
      </c>
    </row>
    <row r="193" spans="10:13" x14ac:dyDescent="0.45">
      <c r="J193" s="19" t="s">
        <v>4415</v>
      </c>
      <c r="K193" s="20">
        <v>308</v>
      </c>
      <c r="L193" s="20">
        <v>39295</v>
      </c>
      <c r="M193" s="20">
        <v>26</v>
      </c>
    </row>
    <row r="194" spans="10:13" x14ac:dyDescent="0.45">
      <c r="J194" s="19" t="s">
        <v>1504</v>
      </c>
      <c r="K194" s="20">
        <v>309</v>
      </c>
      <c r="L194" s="20">
        <v>39299</v>
      </c>
      <c r="M194" s="20">
        <v>26</v>
      </c>
    </row>
    <row r="195" spans="10:13" x14ac:dyDescent="0.45">
      <c r="J195" s="19" t="s">
        <v>4576</v>
      </c>
      <c r="K195" s="20">
        <v>310</v>
      </c>
      <c r="L195" s="20">
        <v>39510</v>
      </c>
      <c r="M195" s="20">
        <v>26</v>
      </c>
    </row>
    <row r="196" spans="10:13" x14ac:dyDescent="0.45">
      <c r="J196" s="19" t="s">
        <v>4577</v>
      </c>
      <c r="K196" s="20">
        <v>311</v>
      </c>
      <c r="L196" s="20">
        <v>39520</v>
      </c>
      <c r="M196" s="20">
        <v>26</v>
      </c>
    </row>
    <row r="197" spans="10:13" x14ac:dyDescent="0.45">
      <c r="J197" s="19" t="s">
        <v>4578</v>
      </c>
      <c r="K197" s="20">
        <v>312</v>
      </c>
      <c r="L197" s="20">
        <v>41111</v>
      </c>
      <c r="M197" s="20">
        <v>27</v>
      </c>
    </row>
    <row r="198" spans="10:13" x14ac:dyDescent="0.45">
      <c r="J198" s="19" t="s">
        <v>4579</v>
      </c>
      <c r="K198" s="20">
        <v>313</v>
      </c>
      <c r="L198" s="20">
        <v>41112</v>
      </c>
      <c r="M198" s="20">
        <v>27</v>
      </c>
    </row>
    <row r="199" spans="10:13" x14ac:dyDescent="0.45">
      <c r="J199" s="19" t="s">
        <v>4580</v>
      </c>
      <c r="K199" s="20">
        <v>314</v>
      </c>
      <c r="L199" s="20">
        <v>41113</v>
      </c>
      <c r="M199" s="20">
        <v>27</v>
      </c>
    </row>
    <row r="200" spans="10:13" x14ac:dyDescent="0.45">
      <c r="J200" s="19" t="s">
        <v>4581</v>
      </c>
      <c r="K200" s="20">
        <v>315</v>
      </c>
      <c r="L200" s="20">
        <v>41200</v>
      </c>
      <c r="M200" s="20">
        <v>27</v>
      </c>
    </row>
    <row r="201" spans="10:13" x14ac:dyDescent="0.45">
      <c r="J201" s="19" t="s">
        <v>4582</v>
      </c>
      <c r="K201" s="20">
        <v>316</v>
      </c>
      <c r="L201" s="20">
        <v>41300</v>
      </c>
      <c r="M201" s="20">
        <v>27</v>
      </c>
    </row>
    <row r="202" spans="10:13" x14ac:dyDescent="0.45">
      <c r="J202" s="19" t="s">
        <v>4015</v>
      </c>
      <c r="K202" s="20">
        <v>317</v>
      </c>
      <c r="L202" s="20">
        <v>42000</v>
      </c>
      <c r="M202" s="20">
        <v>28</v>
      </c>
    </row>
    <row r="203" spans="10:13" x14ac:dyDescent="0.45">
      <c r="J203" s="19" t="s">
        <v>4583</v>
      </c>
      <c r="K203" s="20">
        <v>318</v>
      </c>
      <c r="L203" s="20">
        <v>50100</v>
      </c>
      <c r="M203" s="20">
        <v>29</v>
      </c>
    </row>
    <row r="204" spans="10:13" x14ac:dyDescent="0.45">
      <c r="J204" s="19" t="s">
        <v>4584</v>
      </c>
      <c r="K204" s="20">
        <v>319</v>
      </c>
      <c r="L204" s="20">
        <v>50211</v>
      </c>
      <c r="M204" s="20">
        <v>29</v>
      </c>
    </row>
    <row r="205" spans="10:13" x14ac:dyDescent="0.45">
      <c r="J205" s="19" t="s">
        <v>4585</v>
      </c>
      <c r="K205" s="20">
        <v>320</v>
      </c>
      <c r="L205" s="20">
        <v>50219</v>
      </c>
      <c r="M205" s="20">
        <v>29</v>
      </c>
    </row>
    <row r="206" spans="10:13" x14ac:dyDescent="0.45">
      <c r="J206" s="19" t="s">
        <v>4586</v>
      </c>
      <c r="K206" s="20">
        <v>321</v>
      </c>
      <c r="L206" s="20">
        <v>50220</v>
      </c>
      <c r="M206" s="20">
        <v>29</v>
      </c>
    </row>
    <row r="207" spans="10:13" x14ac:dyDescent="0.45">
      <c r="J207" s="19" t="s">
        <v>4587</v>
      </c>
      <c r="K207" s="20">
        <v>322</v>
      </c>
      <c r="L207" s="20">
        <v>50230</v>
      </c>
      <c r="M207" s="20">
        <v>29</v>
      </c>
    </row>
    <row r="208" spans="10:13" x14ac:dyDescent="0.45">
      <c r="J208" s="19" t="s">
        <v>4420</v>
      </c>
      <c r="K208" s="20">
        <v>323</v>
      </c>
      <c r="L208" s="20">
        <v>50240</v>
      </c>
      <c r="M208" s="20">
        <v>29</v>
      </c>
    </row>
    <row r="209" spans="10:13" x14ac:dyDescent="0.45">
      <c r="J209" s="19" t="s">
        <v>4421</v>
      </c>
      <c r="K209" s="20">
        <v>324</v>
      </c>
      <c r="L209" s="20">
        <v>50310</v>
      </c>
      <c r="M209" s="20">
        <v>29</v>
      </c>
    </row>
    <row r="210" spans="10:13" x14ac:dyDescent="0.45">
      <c r="J210" s="19" t="s">
        <v>4422</v>
      </c>
      <c r="K210" s="20">
        <v>325</v>
      </c>
      <c r="L210" s="20">
        <v>50320</v>
      </c>
      <c r="M210" s="20">
        <v>29</v>
      </c>
    </row>
    <row r="211" spans="10:13" x14ac:dyDescent="0.45">
      <c r="J211" s="19" t="s">
        <v>4423</v>
      </c>
      <c r="K211" s="20">
        <v>326</v>
      </c>
      <c r="L211" s="20">
        <v>50330</v>
      </c>
      <c r="M211" s="20">
        <v>29</v>
      </c>
    </row>
    <row r="212" spans="10:13" x14ac:dyDescent="0.45">
      <c r="J212" s="19" t="s">
        <v>4424</v>
      </c>
      <c r="K212" s="20">
        <v>327</v>
      </c>
      <c r="L212" s="20">
        <v>50390</v>
      </c>
      <c r="M212" s="20">
        <v>29</v>
      </c>
    </row>
    <row r="213" spans="10:13" x14ac:dyDescent="0.45">
      <c r="J213" s="19" t="s">
        <v>4425</v>
      </c>
      <c r="K213" s="20">
        <v>328</v>
      </c>
      <c r="L213" s="20">
        <v>50410</v>
      </c>
      <c r="M213" s="20">
        <v>29</v>
      </c>
    </row>
    <row r="214" spans="10:13" x14ac:dyDescent="0.45">
      <c r="J214" s="19" t="s">
        <v>4426</v>
      </c>
      <c r="K214" s="20">
        <v>329</v>
      </c>
      <c r="L214" s="20">
        <v>50490</v>
      </c>
      <c r="M214" s="20">
        <v>29</v>
      </c>
    </row>
    <row r="215" spans="10:13" x14ac:dyDescent="0.45">
      <c r="J215" s="19" t="s">
        <v>4427</v>
      </c>
      <c r="K215" s="20">
        <v>330</v>
      </c>
      <c r="L215" s="20">
        <v>50500</v>
      </c>
      <c r="M215" s="20">
        <v>29</v>
      </c>
    </row>
    <row r="216" spans="10:13" x14ac:dyDescent="0.45">
      <c r="J216" s="19" t="s">
        <v>4428</v>
      </c>
      <c r="K216" s="20">
        <v>331</v>
      </c>
      <c r="L216" s="20">
        <v>61101</v>
      </c>
      <c r="M216" s="20">
        <v>30</v>
      </c>
    </row>
    <row r="217" spans="10:13" x14ac:dyDescent="0.45">
      <c r="J217" s="19" t="s">
        <v>4429</v>
      </c>
      <c r="K217" s="20">
        <v>332</v>
      </c>
      <c r="L217" s="20">
        <v>61102</v>
      </c>
      <c r="M217" s="20">
        <v>30</v>
      </c>
    </row>
    <row r="218" spans="10:13" x14ac:dyDescent="0.45">
      <c r="J218" s="19" t="s">
        <v>4430</v>
      </c>
      <c r="K218" s="20">
        <v>333</v>
      </c>
      <c r="L218" s="20">
        <v>61103</v>
      </c>
      <c r="M218" s="20">
        <v>30</v>
      </c>
    </row>
    <row r="219" spans="10:13" x14ac:dyDescent="0.45">
      <c r="J219" s="19" t="s">
        <v>4431</v>
      </c>
      <c r="K219" s="20">
        <v>334</v>
      </c>
      <c r="L219" s="20">
        <v>61109</v>
      </c>
      <c r="M219" s="20">
        <v>30</v>
      </c>
    </row>
    <row r="220" spans="10:13" x14ac:dyDescent="0.45">
      <c r="J220" s="19" t="s">
        <v>1409</v>
      </c>
      <c r="K220" s="20">
        <v>335</v>
      </c>
      <c r="L220" s="20">
        <v>61210</v>
      </c>
      <c r="M220" s="20">
        <v>30</v>
      </c>
    </row>
    <row r="221" spans="10:13" x14ac:dyDescent="0.45">
      <c r="J221" s="19" t="s">
        <v>1410</v>
      </c>
      <c r="K221" s="20">
        <v>336</v>
      </c>
      <c r="L221" s="20">
        <v>61221</v>
      </c>
      <c r="M221" s="20">
        <v>30</v>
      </c>
    </row>
    <row r="222" spans="10:13" x14ac:dyDescent="0.45">
      <c r="J222" s="19" t="s">
        <v>1411</v>
      </c>
      <c r="K222" s="20">
        <v>337</v>
      </c>
      <c r="L222" s="20">
        <v>61222</v>
      </c>
      <c r="M222" s="20">
        <v>30</v>
      </c>
    </row>
    <row r="223" spans="10:13" x14ac:dyDescent="0.45">
      <c r="J223" s="19" t="s">
        <v>1412</v>
      </c>
      <c r="K223" s="20">
        <v>338</v>
      </c>
      <c r="L223" s="20">
        <v>61223</v>
      </c>
      <c r="M223" s="20">
        <v>30</v>
      </c>
    </row>
    <row r="224" spans="10:13" x14ac:dyDescent="0.45">
      <c r="J224" s="19" t="s">
        <v>1413</v>
      </c>
      <c r="K224" s="20">
        <v>339</v>
      </c>
      <c r="L224" s="20">
        <v>61310</v>
      </c>
      <c r="M224" s="20">
        <v>30</v>
      </c>
    </row>
    <row r="225" spans="10:13" x14ac:dyDescent="0.45">
      <c r="J225" s="19" t="s">
        <v>1414</v>
      </c>
      <c r="K225" s="20">
        <v>340</v>
      </c>
      <c r="L225" s="20">
        <v>61391</v>
      </c>
      <c r="M225" s="20">
        <v>30</v>
      </c>
    </row>
    <row r="226" spans="10:13" x14ac:dyDescent="0.45">
      <c r="J226" s="19" t="s">
        <v>4435</v>
      </c>
      <c r="K226" s="20">
        <v>341</v>
      </c>
      <c r="L226" s="20">
        <v>61392</v>
      </c>
      <c r="M226" s="20">
        <v>30</v>
      </c>
    </row>
    <row r="227" spans="10:13" x14ac:dyDescent="0.45">
      <c r="J227" s="19" t="s">
        <v>1627</v>
      </c>
      <c r="K227" s="20">
        <v>342</v>
      </c>
      <c r="L227" s="20">
        <v>61393</v>
      </c>
      <c r="M227" s="20">
        <v>30</v>
      </c>
    </row>
    <row r="228" spans="10:13" x14ac:dyDescent="0.45">
      <c r="J228" s="19" t="s">
        <v>1628</v>
      </c>
      <c r="K228" s="20">
        <v>343</v>
      </c>
      <c r="L228" s="20">
        <v>61394</v>
      </c>
      <c r="M228" s="20">
        <v>30</v>
      </c>
    </row>
    <row r="229" spans="10:13" x14ac:dyDescent="0.45">
      <c r="J229" s="19" t="s">
        <v>1629</v>
      </c>
      <c r="K229" s="20">
        <v>344</v>
      </c>
      <c r="L229" s="20">
        <v>61399</v>
      </c>
      <c r="M229" s="20">
        <v>30</v>
      </c>
    </row>
    <row r="230" spans="10:13" x14ac:dyDescent="0.45">
      <c r="J230" s="19" t="s">
        <v>1630</v>
      </c>
      <c r="K230" s="20">
        <v>345</v>
      </c>
      <c r="L230" s="20">
        <v>61410</v>
      </c>
      <c r="M230" s="20">
        <v>30</v>
      </c>
    </row>
    <row r="231" spans="10:13" x14ac:dyDescent="0.45">
      <c r="J231" s="19" t="s">
        <v>1631</v>
      </c>
      <c r="K231" s="20">
        <v>346</v>
      </c>
      <c r="L231" s="20">
        <v>61420</v>
      </c>
      <c r="M231" s="20">
        <v>30</v>
      </c>
    </row>
    <row r="232" spans="10:13" x14ac:dyDescent="0.45">
      <c r="J232" s="19" t="s">
        <v>1632</v>
      </c>
      <c r="K232" s="20">
        <v>347</v>
      </c>
      <c r="L232" s="20">
        <v>61430</v>
      </c>
      <c r="M232" s="20">
        <v>30</v>
      </c>
    </row>
    <row r="233" spans="10:13" x14ac:dyDescent="0.45">
      <c r="J233" s="19" t="s">
        <v>1633</v>
      </c>
      <c r="K233" s="20">
        <v>348</v>
      </c>
      <c r="L233" s="20">
        <v>61490</v>
      </c>
      <c r="M233" s="20">
        <v>30</v>
      </c>
    </row>
    <row r="234" spans="10:13" x14ac:dyDescent="0.45">
      <c r="J234" s="19" t="s">
        <v>1634</v>
      </c>
      <c r="K234" s="20">
        <v>349</v>
      </c>
      <c r="L234" s="20">
        <v>61501</v>
      </c>
      <c r="M234" s="20">
        <v>30</v>
      </c>
    </row>
    <row r="235" spans="10:13" x14ac:dyDescent="0.45">
      <c r="J235" s="19" t="s">
        <v>1635</v>
      </c>
      <c r="K235" s="20">
        <v>350</v>
      </c>
      <c r="L235" s="20">
        <v>61509</v>
      </c>
      <c r="M235" s="20">
        <v>30</v>
      </c>
    </row>
    <row r="236" spans="10:13" x14ac:dyDescent="0.45">
      <c r="J236" s="19" t="s">
        <v>1636</v>
      </c>
      <c r="K236" s="20">
        <v>351</v>
      </c>
      <c r="L236" s="20">
        <v>61901</v>
      </c>
      <c r="M236" s="20">
        <v>30</v>
      </c>
    </row>
    <row r="237" spans="10:13" x14ac:dyDescent="0.45">
      <c r="J237" s="19" t="s">
        <v>1637</v>
      </c>
      <c r="K237" s="20">
        <v>352</v>
      </c>
      <c r="L237" s="20">
        <v>61909</v>
      </c>
      <c r="M237" s="20">
        <v>30</v>
      </c>
    </row>
    <row r="238" spans="10:13" x14ac:dyDescent="0.45">
      <c r="J238" s="19" t="s">
        <v>4474</v>
      </c>
      <c r="K238" s="20">
        <v>353</v>
      </c>
      <c r="L238" s="20">
        <v>62110</v>
      </c>
      <c r="M238" s="20">
        <v>31</v>
      </c>
    </row>
    <row r="239" spans="10:13" x14ac:dyDescent="0.45">
      <c r="J239" s="19" t="s">
        <v>4475</v>
      </c>
      <c r="K239" s="20">
        <v>354</v>
      </c>
      <c r="L239" s="20">
        <v>62190</v>
      </c>
      <c r="M239" s="20">
        <v>31</v>
      </c>
    </row>
    <row r="240" spans="10:13" x14ac:dyDescent="0.45">
      <c r="J240" s="19" t="s">
        <v>1505</v>
      </c>
      <c r="K240" s="20">
        <v>355</v>
      </c>
      <c r="L240" s="20">
        <v>62201</v>
      </c>
      <c r="M240" s="20">
        <v>31</v>
      </c>
    </row>
    <row r="241" spans="10:13" x14ac:dyDescent="0.45">
      <c r="J241" s="19" t="s">
        <v>1506</v>
      </c>
      <c r="K241" s="20">
        <v>356</v>
      </c>
      <c r="L241" s="20">
        <v>62202</v>
      </c>
      <c r="M241" s="20">
        <v>31</v>
      </c>
    </row>
    <row r="242" spans="10:13" x14ac:dyDescent="0.45">
      <c r="J242" s="19" t="s">
        <v>1507</v>
      </c>
      <c r="K242" s="20">
        <v>357</v>
      </c>
      <c r="L242" s="20">
        <v>62203</v>
      </c>
      <c r="M242" s="20">
        <v>31</v>
      </c>
    </row>
    <row r="243" spans="10:13" x14ac:dyDescent="0.45">
      <c r="J243" s="19" t="s">
        <v>1508</v>
      </c>
      <c r="K243" s="20">
        <v>358</v>
      </c>
      <c r="L243" s="20">
        <v>62204</v>
      </c>
      <c r="M243" s="20">
        <v>31</v>
      </c>
    </row>
    <row r="244" spans="10:13" x14ac:dyDescent="0.45">
      <c r="J244" s="19" t="s">
        <v>1509</v>
      </c>
      <c r="K244" s="20">
        <v>359</v>
      </c>
      <c r="L244" s="20">
        <v>62209</v>
      </c>
      <c r="M244" s="20">
        <v>31</v>
      </c>
    </row>
    <row r="245" spans="10:13" x14ac:dyDescent="0.45">
      <c r="J245" s="19" t="s">
        <v>1510</v>
      </c>
      <c r="K245" s="20">
        <v>360</v>
      </c>
      <c r="L245" s="20">
        <v>62310</v>
      </c>
      <c r="M245" s="20">
        <v>31</v>
      </c>
    </row>
    <row r="246" spans="10:13" x14ac:dyDescent="0.45">
      <c r="J246" s="19" t="s">
        <v>1638</v>
      </c>
      <c r="K246" s="20">
        <v>361</v>
      </c>
      <c r="L246" s="20">
        <v>62321</v>
      </c>
      <c r="M246" s="20">
        <v>31</v>
      </c>
    </row>
    <row r="247" spans="10:13" x14ac:dyDescent="0.45">
      <c r="J247" s="19" t="s">
        <v>1639</v>
      </c>
      <c r="K247" s="20">
        <v>362</v>
      </c>
      <c r="L247" s="20">
        <v>62322</v>
      </c>
      <c r="M247" s="20">
        <v>31</v>
      </c>
    </row>
    <row r="248" spans="10:13" x14ac:dyDescent="0.45">
      <c r="J248" s="19" t="s">
        <v>1640</v>
      </c>
      <c r="K248" s="20">
        <v>363</v>
      </c>
      <c r="L248" s="20">
        <v>62323</v>
      </c>
      <c r="M248" s="20">
        <v>31</v>
      </c>
    </row>
    <row r="249" spans="10:13" x14ac:dyDescent="0.45">
      <c r="J249" s="19" t="s">
        <v>1641</v>
      </c>
      <c r="K249" s="20">
        <v>364</v>
      </c>
      <c r="L249" s="20">
        <v>62324</v>
      </c>
      <c r="M249" s="20">
        <v>31</v>
      </c>
    </row>
    <row r="250" spans="10:13" x14ac:dyDescent="0.45">
      <c r="J250" s="19" t="s">
        <v>1642</v>
      </c>
      <c r="K250" s="20">
        <v>365</v>
      </c>
      <c r="L250" s="20">
        <v>62330</v>
      </c>
      <c r="M250" s="20">
        <v>31</v>
      </c>
    </row>
    <row r="251" spans="10:13" x14ac:dyDescent="0.45">
      <c r="J251" s="19" t="s">
        <v>1643</v>
      </c>
      <c r="K251" s="20">
        <v>366</v>
      </c>
      <c r="L251" s="20">
        <v>62340</v>
      </c>
      <c r="M251" s="20">
        <v>31</v>
      </c>
    </row>
    <row r="252" spans="10:13" x14ac:dyDescent="0.45">
      <c r="J252" s="19" t="s">
        <v>1644</v>
      </c>
      <c r="K252" s="20">
        <v>367</v>
      </c>
      <c r="L252" s="20">
        <v>62391</v>
      </c>
      <c r="M252" s="20">
        <v>31</v>
      </c>
    </row>
    <row r="253" spans="10:13" x14ac:dyDescent="0.45">
      <c r="J253" s="19" t="s">
        <v>1679</v>
      </c>
      <c r="K253" s="20">
        <v>368</v>
      </c>
      <c r="L253" s="20">
        <v>62392</v>
      </c>
      <c r="M253" s="20">
        <v>31</v>
      </c>
    </row>
    <row r="254" spans="10:13" x14ac:dyDescent="0.45">
      <c r="J254" s="19" t="s">
        <v>1680</v>
      </c>
      <c r="K254" s="20">
        <v>369</v>
      </c>
      <c r="L254" s="20">
        <v>62393</v>
      </c>
      <c r="M254" s="20">
        <v>31</v>
      </c>
    </row>
    <row r="255" spans="10:13" x14ac:dyDescent="0.45">
      <c r="J255" s="19" t="s">
        <v>1681</v>
      </c>
      <c r="K255" s="20">
        <v>370</v>
      </c>
      <c r="L255" s="20">
        <v>62399</v>
      </c>
      <c r="M255" s="20">
        <v>31</v>
      </c>
    </row>
    <row r="256" spans="10:13" x14ac:dyDescent="0.45">
      <c r="J256" s="19" t="s">
        <v>1682</v>
      </c>
      <c r="K256" s="20">
        <v>371</v>
      </c>
      <c r="L256" s="20">
        <v>62400</v>
      </c>
      <c r="M256" s="20">
        <v>31</v>
      </c>
    </row>
    <row r="257" spans="10:13" x14ac:dyDescent="0.45">
      <c r="J257" s="19" t="s">
        <v>1683</v>
      </c>
      <c r="K257" s="20">
        <v>372</v>
      </c>
      <c r="L257" s="20">
        <v>62511</v>
      </c>
      <c r="M257" s="20">
        <v>31</v>
      </c>
    </row>
    <row r="258" spans="10:13" x14ac:dyDescent="0.45">
      <c r="J258" s="19" t="s">
        <v>1684</v>
      </c>
      <c r="K258" s="20">
        <v>373</v>
      </c>
      <c r="L258" s="20">
        <v>62519</v>
      </c>
      <c r="M258" s="20">
        <v>31</v>
      </c>
    </row>
    <row r="259" spans="10:13" x14ac:dyDescent="0.45">
      <c r="J259" s="19" t="s">
        <v>4569</v>
      </c>
      <c r="K259" s="20">
        <v>374</v>
      </c>
      <c r="L259" s="20">
        <v>62520</v>
      </c>
      <c r="M259" s="20">
        <v>31</v>
      </c>
    </row>
    <row r="260" spans="10:13" x14ac:dyDescent="0.45">
      <c r="J260" s="19" t="s">
        <v>4570</v>
      </c>
      <c r="K260" s="20">
        <v>375</v>
      </c>
      <c r="L260" s="20">
        <v>62590</v>
      </c>
      <c r="M260" s="20">
        <v>31</v>
      </c>
    </row>
    <row r="261" spans="10:13" x14ac:dyDescent="0.45">
      <c r="J261" s="19" t="s">
        <v>4571</v>
      </c>
      <c r="K261" s="20">
        <v>376</v>
      </c>
      <c r="L261" s="20">
        <v>62601</v>
      </c>
      <c r="M261" s="20">
        <v>31</v>
      </c>
    </row>
    <row r="262" spans="10:13" x14ac:dyDescent="0.45">
      <c r="J262" s="19" t="s">
        <v>4572</v>
      </c>
      <c r="K262" s="20">
        <v>377</v>
      </c>
      <c r="L262" s="20">
        <v>62602</v>
      </c>
      <c r="M262" s="20">
        <v>31</v>
      </c>
    </row>
    <row r="263" spans="10:13" x14ac:dyDescent="0.45">
      <c r="J263" s="19" t="s">
        <v>4573</v>
      </c>
      <c r="K263" s="20">
        <v>378</v>
      </c>
      <c r="L263" s="20">
        <v>62609</v>
      </c>
      <c r="M263" s="20">
        <v>31</v>
      </c>
    </row>
    <row r="264" spans="10:13" x14ac:dyDescent="0.45">
      <c r="J264" s="19" t="s">
        <v>4574</v>
      </c>
      <c r="K264" s="20">
        <v>379</v>
      </c>
      <c r="L264" s="20">
        <v>63110</v>
      </c>
      <c r="M264" s="20">
        <v>32</v>
      </c>
    </row>
    <row r="265" spans="10:13" x14ac:dyDescent="0.45">
      <c r="J265" s="19" t="s">
        <v>4575</v>
      </c>
      <c r="K265" s="20">
        <v>380</v>
      </c>
      <c r="L265" s="20">
        <v>63121</v>
      </c>
      <c r="M265" s="20">
        <v>32</v>
      </c>
    </row>
    <row r="266" spans="10:13" x14ac:dyDescent="0.45">
      <c r="J266" s="19" t="s">
        <v>1580</v>
      </c>
      <c r="K266" s="20">
        <v>381</v>
      </c>
      <c r="L266" s="20">
        <v>63122</v>
      </c>
      <c r="M266" s="20">
        <v>32</v>
      </c>
    </row>
    <row r="267" spans="10:13" x14ac:dyDescent="0.45">
      <c r="J267" s="19" t="s">
        <v>1581</v>
      </c>
      <c r="K267" s="20">
        <v>382</v>
      </c>
      <c r="L267" s="20">
        <v>63201</v>
      </c>
      <c r="M267" s="20">
        <v>32</v>
      </c>
    </row>
    <row r="268" spans="10:13" x14ac:dyDescent="0.45">
      <c r="J268" s="19" t="s">
        <v>1582</v>
      </c>
      <c r="K268" s="20">
        <v>383</v>
      </c>
      <c r="L268" s="20">
        <v>63202</v>
      </c>
      <c r="M268" s="20">
        <v>32</v>
      </c>
    </row>
    <row r="269" spans="10:13" x14ac:dyDescent="0.45">
      <c r="J269" s="19" t="s">
        <v>1583</v>
      </c>
      <c r="K269" s="20">
        <v>384</v>
      </c>
      <c r="L269" s="20">
        <v>63203</v>
      </c>
      <c r="M269" s="20">
        <v>32</v>
      </c>
    </row>
    <row r="270" spans="10:13" x14ac:dyDescent="0.45">
      <c r="J270" s="19" t="s">
        <v>1584</v>
      </c>
      <c r="K270" s="20">
        <v>385</v>
      </c>
      <c r="L270" s="20">
        <v>63204</v>
      </c>
      <c r="M270" s="20">
        <v>32</v>
      </c>
    </row>
    <row r="271" spans="10:13" x14ac:dyDescent="0.45">
      <c r="J271" s="19" t="s">
        <v>1585</v>
      </c>
      <c r="K271" s="20">
        <v>386</v>
      </c>
      <c r="L271" s="20">
        <v>63209</v>
      </c>
      <c r="M271" s="20">
        <v>32</v>
      </c>
    </row>
    <row r="272" spans="10:13" x14ac:dyDescent="0.45">
      <c r="J272" s="19" t="s">
        <v>1586</v>
      </c>
      <c r="K272" s="20">
        <v>387</v>
      </c>
      <c r="L272" s="20">
        <v>63311</v>
      </c>
      <c r="M272" s="20">
        <v>32</v>
      </c>
    </row>
    <row r="273" spans="10:13" x14ac:dyDescent="0.45">
      <c r="J273" s="19" t="s">
        <v>1587</v>
      </c>
      <c r="K273" s="20">
        <v>388</v>
      </c>
      <c r="L273" s="20">
        <v>63319</v>
      </c>
      <c r="M273" s="20">
        <v>32</v>
      </c>
    </row>
    <row r="274" spans="10:13" x14ac:dyDescent="0.45">
      <c r="J274" s="19" t="s">
        <v>1588</v>
      </c>
      <c r="K274" s="20">
        <v>389</v>
      </c>
      <c r="L274" s="20">
        <v>63320</v>
      </c>
      <c r="M274" s="20">
        <v>32</v>
      </c>
    </row>
    <row r="275" spans="10:13" x14ac:dyDescent="0.45">
      <c r="J275" s="19" t="s">
        <v>1605</v>
      </c>
      <c r="K275" s="20">
        <v>390</v>
      </c>
      <c r="L275" s="20">
        <v>63400</v>
      </c>
      <c r="M275" s="20">
        <v>32</v>
      </c>
    </row>
    <row r="276" spans="10:13" x14ac:dyDescent="0.45">
      <c r="J276" s="19" t="s">
        <v>1606</v>
      </c>
      <c r="K276" s="20">
        <v>391</v>
      </c>
      <c r="L276" s="20">
        <v>63500</v>
      </c>
      <c r="M276" s="20">
        <v>32</v>
      </c>
    </row>
    <row r="277" spans="10:13" x14ac:dyDescent="0.45">
      <c r="J277" s="19" t="s">
        <v>1607</v>
      </c>
      <c r="K277" s="20">
        <v>392</v>
      </c>
      <c r="L277" s="20">
        <v>64101</v>
      </c>
      <c r="M277" s="20">
        <v>33</v>
      </c>
    </row>
    <row r="278" spans="10:13" x14ac:dyDescent="0.45">
      <c r="J278" s="19" t="s">
        <v>1608</v>
      </c>
      <c r="K278" s="20">
        <v>393</v>
      </c>
      <c r="L278" s="20">
        <v>64102</v>
      </c>
      <c r="M278" s="20">
        <v>33</v>
      </c>
    </row>
    <row r="279" spans="10:13" x14ac:dyDescent="0.45">
      <c r="J279" s="19" t="s">
        <v>1609</v>
      </c>
      <c r="K279" s="20">
        <v>394</v>
      </c>
      <c r="L279" s="20">
        <v>64103</v>
      </c>
      <c r="M279" s="20">
        <v>33</v>
      </c>
    </row>
    <row r="280" spans="10:13" x14ac:dyDescent="0.45">
      <c r="J280" s="19" t="s">
        <v>1610</v>
      </c>
      <c r="K280" s="20">
        <v>395</v>
      </c>
      <c r="L280" s="20">
        <v>64109</v>
      </c>
      <c r="M280" s="20">
        <v>33</v>
      </c>
    </row>
    <row r="281" spans="10:13" x14ac:dyDescent="0.45">
      <c r="J281" s="19" t="s">
        <v>1611</v>
      </c>
      <c r="K281" s="20">
        <v>396</v>
      </c>
      <c r="L281" s="20">
        <v>64201</v>
      </c>
      <c r="M281" s="20">
        <v>33</v>
      </c>
    </row>
    <row r="282" spans="10:13" x14ac:dyDescent="0.45">
      <c r="J282" s="19" t="s">
        <v>1612</v>
      </c>
      <c r="K282" s="20">
        <v>397</v>
      </c>
      <c r="L282" s="20">
        <v>64202</v>
      </c>
      <c r="M282" s="20">
        <v>33</v>
      </c>
    </row>
    <row r="283" spans="10:13" x14ac:dyDescent="0.45">
      <c r="J283" s="19" t="s">
        <v>1613</v>
      </c>
      <c r="K283" s="20">
        <v>398</v>
      </c>
      <c r="L283" s="20">
        <v>64203</v>
      </c>
      <c r="M283" s="20">
        <v>33</v>
      </c>
    </row>
    <row r="284" spans="10:13" x14ac:dyDescent="0.45">
      <c r="J284" s="19" t="s">
        <v>1614</v>
      </c>
      <c r="K284" s="20">
        <v>399</v>
      </c>
      <c r="L284" s="20">
        <v>64204</v>
      </c>
      <c r="M284" s="20">
        <v>33</v>
      </c>
    </row>
    <row r="285" spans="10:13" x14ac:dyDescent="0.45">
      <c r="J285" s="19" t="s">
        <v>1615</v>
      </c>
      <c r="K285" s="20">
        <v>400</v>
      </c>
      <c r="L285" s="20">
        <v>64209</v>
      </c>
      <c r="M285" s="20">
        <v>33</v>
      </c>
    </row>
    <row r="286" spans="10:13" x14ac:dyDescent="0.45">
      <c r="J286" s="19" t="s">
        <v>1616</v>
      </c>
      <c r="K286" s="20">
        <v>401</v>
      </c>
      <c r="L286" s="20">
        <v>71111</v>
      </c>
      <c r="M286" s="20">
        <v>34</v>
      </c>
    </row>
    <row r="287" spans="10:13" x14ac:dyDescent="0.45">
      <c r="J287" s="19" t="s">
        <v>1617</v>
      </c>
      <c r="K287" s="20">
        <v>402</v>
      </c>
      <c r="L287" s="20">
        <v>71112</v>
      </c>
      <c r="M287" s="20">
        <v>34</v>
      </c>
    </row>
    <row r="288" spans="10:13" x14ac:dyDescent="0.45">
      <c r="J288" s="19" t="s">
        <v>1645</v>
      </c>
      <c r="K288" s="20">
        <v>403</v>
      </c>
      <c r="L288" s="20">
        <v>71211</v>
      </c>
      <c r="M288" s="20">
        <v>34</v>
      </c>
    </row>
    <row r="289" spans="10:13" x14ac:dyDescent="0.45">
      <c r="J289" s="19" t="s">
        <v>1646</v>
      </c>
      <c r="K289" s="20">
        <v>404</v>
      </c>
      <c r="L289" s="20">
        <v>71212</v>
      </c>
      <c r="M289" s="20">
        <v>34</v>
      </c>
    </row>
    <row r="290" spans="10:13" x14ac:dyDescent="0.45">
      <c r="J290" s="19" t="s">
        <v>1647</v>
      </c>
      <c r="K290" s="20">
        <v>405</v>
      </c>
      <c r="L290" s="20">
        <v>71221</v>
      </c>
      <c r="M290" s="20">
        <v>34</v>
      </c>
    </row>
    <row r="291" spans="10:13" x14ac:dyDescent="0.45">
      <c r="J291" s="19" t="s">
        <v>1648</v>
      </c>
      <c r="K291" s="20">
        <v>406</v>
      </c>
      <c r="L291" s="20">
        <v>71222</v>
      </c>
      <c r="M291" s="20">
        <v>34</v>
      </c>
    </row>
    <row r="292" spans="10:13" x14ac:dyDescent="0.45">
      <c r="J292" s="19" t="s">
        <v>1649</v>
      </c>
      <c r="K292" s="20">
        <v>407</v>
      </c>
      <c r="L292" s="20">
        <v>71229</v>
      </c>
      <c r="M292" s="20">
        <v>34</v>
      </c>
    </row>
    <row r="293" spans="10:13" x14ac:dyDescent="0.45">
      <c r="J293" s="19" t="s">
        <v>1650</v>
      </c>
      <c r="K293" s="20">
        <v>408</v>
      </c>
      <c r="L293" s="20">
        <v>71231</v>
      </c>
      <c r="M293" s="20">
        <v>34</v>
      </c>
    </row>
    <row r="294" spans="10:13" x14ac:dyDescent="0.45">
      <c r="J294" s="19" t="s">
        <v>1651</v>
      </c>
      <c r="K294" s="20">
        <v>409</v>
      </c>
      <c r="L294" s="20">
        <v>71239</v>
      </c>
      <c r="M294" s="20">
        <v>34</v>
      </c>
    </row>
    <row r="295" spans="10:13" x14ac:dyDescent="0.45">
      <c r="J295" s="19" t="s">
        <v>1652</v>
      </c>
      <c r="K295" s="20">
        <v>410</v>
      </c>
      <c r="L295" s="20">
        <v>71300</v>
      </c>
      <c r="M295" s="20">
        <v>34</v>
      </c>
    </row>
    <row r="296" spans="10:13" x14ac:dyDescent="0.45">
      <c r="J296" s="19" t="s">
        <v>1653</v>
      </c>
      <c r="K296" s="20">
        <v>411</v>
      </c>
      <c r="L296" s="20">
        <v>72111</v>
      </c>
      <c r="M296" s="20">
        <v>35</v>
      </c>
    </row>
    <row r="297" spans="10:13" x14ac:dyDescent="0.45">
      <c r="J297" s="19" t="s">
        <v>1654</v>
      </c>
      <c r="K297" s="20">
        <v>412</v>
      </c>
      <c r="L297" s="20">
        <v>72112</v>
      </c>
      <c r="M297" s="20">
        <v>35</v>
      </c>
    </row>
    <row r="298" spans="10:13" x14ac:dyDescent="0.45">
      <c r="J298" s="19" t="s">
        <v>1655</v>
      </c>
      <c r="K298" s="20">
        <v>413</v>
      </c>
      <c r="L298" s="20">
        <v>72200</v>
      </c>
      <c r="M298" s="20">
        <v>35</v>
      </c>
    </row>
    <row r="299" spans="10:13" x14ac:dyDescent="0.45">
      <c r="J299" s="19" t="s">
        <v>1049</v>
      </c>
      <c r="K299" s="20">
        <v>414</v>
      </c>
      <c r="L299" s="20">
        <v>73000</v>
      </c>
      <c r="M299" s="20">
        <v>36</v>
      </c>
    </row>
    <row r="300" spans="10:13" x14ac:dyDescent="0.45">
      <c r="J300" s="19" t="s">
        <v>1656</v>
      </c>
      <c r="K300" s="20">
        <v>415</v>
      </c>
      <c r="L300" s="20">
        <v>74110</v>
      </c>
      <c r="M300" s="20">
        <v>37</v>
      </c>
    </row>
    <row r="301" spans="10:13" x14ac:dyDescent="0.45">
      <c r="J301" s="19" t="s">
        <v>1657</v>
      </c>
      <c r="K301" s="20">
        <v>416</v>
      </c>
      <c r="L301" s="20">
        <v>74120</v>
      </c>
      <c r="M301" s="20">
        <v>37</v>
      </c>
    </row>
    <row r="302" spans="10:13" x14ac:dyDescent="0.45">
      <c r="J302" s="19" t="s">
        <v>1846</v>
      </c>
      <c r="K302" s="20">
        <v>417</v>
      </c>
      <c r="L302" s="20">
        <v>74131</v>
      </c>
      <c r="M302" s="20">
        <v>37</v>
      </c>
    </row>
    <row r="303" spans="10:13" x14ac:dyDescent="0.45">
      <c r="J303" s="19" t="s">
        <v>1847</v>
      </c>
      <c r="K303" s="20">
        <v>418</v>
      </c>
      <c r="L303" s="20">
        <v>74132</v>
      </c>
      <c r="M303" s="20">
        <v>37</v>
      </c>
    </row>
    <row r="304" spans="10:13" x14ac:dyDescent="0.45">
      <c r="J304" s="19" t="s">
        <v>2021</v>
      </c>
      <c r="K304" s="20">
        <v>419</v>
      </c>
      <c r="L304" s="20">
        <v>74133</v>
      </c>
      <c r="M304" s="20">
        <v>37</v>
      </c>
    </row>
    <row r="305" spans="10:13" x14ac:dyDescent="0.45">
      <c r="J305" s="19" t="s">
        <v>2022</v>
      </c>
      <c r="K305" s="20">
        <v>420</v>
      </c>
      <c r="L305" s="20">
        <v>74134</v>
      </c>
      <c r="M305" s="20">
        <v>37</v>
      </c>
    </row>
    <row r="306" spans="10:13" x14ac:dyDescent="0.45">
      <c r="J306" s="19" t="s">
        <v>1658</v>
      </c>
      <c r="K306" s="20">
        <v>421</v>
      </c>
      <c r="L306" s="20">
        <v>74135</v>
      </c>
      <c r="M306" s="20">
        <v>37</v>
      </c>
    </row>
    <row r="307" spans="10:13" x14ac:dyDescent="0.45">
      <c r="J307" s="19" t="s">
        <v>1659</v>
      </c>
      <c r="K307" s="20">
        <v>422</v>
      </c>
      <c r="L307" s="20">
        <v>74139</v>
      </c>
      <c r="M307" s="20">
        <v>37</v>
      </c>
    </row>
    <row r="308" spans="10:13" x14ac:dyDescent="0.45">
      <c r="J308" s="19" t="s">
        <v>1660</v>
      </c>
      <c r="K308" s="20">
        <v>423</v>
      </c>
      <c r="L308" s="20">
        <v>74140</v>
      </c>
      <c r="M308" s="20">
        <v>37</v>
      </c>
    </row>
    <row r="309" spans="10:13" x14ac:dyDescent="0.45">
      <c r="J309" s="19" t="s">
        <v>1661</v>
      </c>
      <c r="K309" s="20">
        <v>424</v>
      </c>
      <c r="L309" s="20">
        <v>74190</v>
      </c>
      <c r="M309" s="20">
        <v>37</v>
      </c>
    </row>
    <row r="310" spans="10:13" x14ac:dyDescent="0.45">
      <c r="J310" s="19" t="s">
        <v>1662</v>
      </c>
      <c r="K310" s="20">
        <v>425</v>
      </c>
      <c r="L310" s="20">
        <v>75110</v>
      </c>
      <c r="M310" s="20">
        <v>38</v>
      </c>
    </row>
    <row r="311" spans="10:13" x14ac:dyDescent="0.45">
      <c r="J311" s="19" t="s">
        <v>1663</v>
      </c>
      <c r="K311" s="20">
        <v>426</v>
      </c>
      <c r="L311" s="20">
        <v>75120</v>
      </c>
      <c r="M311" s="20">
        <v>38</v>
      </c>
    </row>
    <row r="312" spans="10:13" x14ac:dyDescent="0.45">
      <c r="J312" s="19" t="s">
        <v>1664</v>
      </c>
      <c r="K312" s="20">
        <v>427</v>
      </c>
      <c r="L312" s="20">
        <v>75200</v>
      </c>
      <c r="M312" s="20">
        <v>38</v>
      </c>
    </row>
    <row r="313" spans="10:13" x14ac:dyDescent="0.45">
      <c r="J313" s="19" t="s">
        <v>1665</v>
      </c>
      <c r="K313" s="20">
        <v>428</v>
      </c>
      <c r="L313" s="20">
        <v>81110</v>
      </c>
      <c r="M313" s="20">
        <v>39</v>
      </c>
    </row>
    <row r="314" spans="10:13" x14ac:dyDescent="0.45">
      <c r="J314" s="19" t="s">
        <v>1666</v>
      </c>
      <c r="K314" s="20">
        <v>429</v>
      </c>
      <c r="L314" s="20">
        <v>81121</v>
      </c>
      <c r="M314" s="20">
        <v>39</v>
      </c>
    </row>
    <row r="315" spans="10:13" x14ac:dyDescent="0.45">
      <c r="J315" s="19" t="s">
        <v>1667</v>
      </c>
      <c r="K315" s="20">
        <v>430</v>
      </c>
      <c r="L315" s="20">
        <v>81122</v>
      </c>
      <c r="M315" s="20">
        <v>39</v>
      </c>
    </row>
    <row r="316" spans="10:13" x14ac:dyDescent="0.45">
      <c r="J316" s="19" t="s">
        <v>1668</v>
      </c>
      <c r="K316" s="20">
        <v>431</v>
      </c>
      <c r="L316" s="20">
        <v>81910</v>
      </c>
      <c r="M316" s="20">
        <v>39</v>
      </c>
    </row>
    <row r="317" spans="10:13" x14ac:dyDescent="0.45">
      <c r="J317" s="19" t="s">
        <v>1669</v>
      </c>
      <c r="K317" s="20">
        <v>432</v>
      </c>
      <c r="L317" s="20">
        <v>81920</v>
      </c>
      <c r="M317" s="20">
        <v>39</v>
      </c>
    </row>
    <row r="318" spans="10:13" x14ac:dyDescent="0.45">
      <c r="J318" s="19" t="s">
        <v>1670</v>
      </c>
      <c r="K318" s="20">
        <v>433</v>
      </c>
      <c r="L318" s="20">
        <v>81990</v>
      </c>
      <c r="M318" s="20">
        <v>39</v>
      </c>
    </row>
    <row r="319" spans="10:13" x14ac:dyDescent="0.45">
      <c r="J319" s="19" t="s">
        <v>1671</v>
      </c>
      <c r="K319" s="20">
        <v>434</v>
      </c>
      <c r="L319" s="20">
        <v>82110</v>
      </c>
      <c r="M319" s="20">
        <v>40</v>
      </c>
    </row>
    <row r="320" spans="10:13" x14ac:dyDescent="0.45">
      <c r="J320" s="19" t="s">
        <v>1672</v>
      </c>
      <c r="K320" s="20">
        <v>435</v>
      </c>
      <c r="L320" s="20">
        <v>82120</v>
      </c>
      <c r="M320" s="20">
        <v>40</v>
      </c>
    </row>
    <row r="321" spans="10:13" x14ac:dyDescent="0.45">
      <c r="J321" s="19" t="s">
        <v>2028</v>
      </c>
      <c r="K321" s="20">
        <v>436</v>
      </c>
      <c r="L321" s="20">
        <v>82130</v>
      </c>
      <c r="M321" s="20">
        <v>40</v>
      </c>
    </row>
    <row r="322" spans="10:13" x14ac:dyDescent="0.45">
      <c r="J322" s="19" t="s">
        <v>2029</v>
      </c>
      <c r="K322" s="20">
        <v>437</v>
      </c>
      <c r="L322" s="20">
        <v>82190</v>
      </c>
      <c r="M322" s="20">
        <v>40</v>
      </c>
    </row>
    <row r="323" spans="10:13" x14ac:dyDescent="0.45">
      <c r="J323" s="19" t="s">
        <v>2030</v>
      </c>
      <c r="K323" s="20">
        <v>438</v>
      </c>
      <c r="L323" s="20">
        <v>83110</v>
      </c>
      <c r="M323" s="20">
        <v>41</v>
      </c>
    </row>
    <row r="324" spans="10:13" x14ac:dyDescent="0.45">
      <c r="J324" s="19" t="s">
        <v>2031</v>
      </c>
      <c r="K324" s="20">
        <v>439</v>
      </c>
      <c r="L324" s="20">
        <v>83120</v>
      </c>
      <c r="M324" s="20">
        <v>41</v>
      </c>
    </row>
    <row r="325" spans="10:13" x14ac:dyDescent="0.45">
      <c r="J325" s="19" t="s">
        <v>2032</v>
      </c>
      <c r="K325" s="20">
        <v>440</v>
      </c>
      <c r="L325" s="20">
        <v>83190</v>
      </c>
      <c r="M325" s="20">
        <v>41</v>
      </c>
    </row>
    <row r="326" spans="10:13" x14ac:dyDescent="0.45">
      <c r="J326" s="19" t="s">
        <v>2033</v>
      </c>
      <c r="K326" s="20">
        <v>441</v>
      </c>
      <c r="L326" s="20">
        <v>83200</v>
      </c>
      <c r="M326" s="20">
        <v>41</v>
      </c>
    </row>
    <row r="327" spans="10:13" x14ac:dyDescent="0.45">
      <c r="J327" s="19" t="s">
        <v>2034</v>
      </c>
      <c r="K327" s="20">
        <v>442</v>
      </c>
      <c r="L327" s="20">
        <v>84110</v>
      </c>
      <c r="M327" s="20">
        <v>42</v>
      </c>
    </row>
    <row r="328" spans="10:13" x14ac:dyDescent="0.45">
      <c r="J328" s="19" t="s">
        <v>2105</v>
      </c>
      <c r="K328" s="20">
        <v>443</v>
      </c>
      <c r="L328" s="20">
        <v>84120</v>
      </c>
      <c r="M328" s="20">
        <v>42</v>
      </c>
    </row>
    <row r="329" spans="10:13" x14ac:dyDescent="0.45">
      <c r="J329" s="19" t="s">
        <v>2106</v>
      </c>
      <c r="K329" s="20">
        <v>444</v>
      </c>
      <c r="L329" s="20">
        <v>84130</v>
      </c>
      <c r="M329" s="20">
        <v>42</v>
      </c>
    </row>
    <row r="330" spans="10:13" x14ac:dyDescent="0.45">
      <c r="J330" s="19" t="s">
        <v>2107</v>
      </c>
      <c r="K330" s="20">
        <v>445</v>
      </c>
      <c r="L330" s="20">
        <v>84210</v>
      </c>
      <c r="M330" s="20">
        <v>42</v>
      </c>
    </row>
    <row r="331" spans="10:13" x14ac:dyDescent="0.45">
      <c r="J331" s="19" t="s">
        <v>2108</v>
      </c>
      <c r="K331" s="20">
        <v>446</v>
      </c>
      <c r="L331" s="20">
        <v>84220</v>
      </c>
      <c r="M331" s="20">
        <v>42</v>
      </c>
    </row>
    <row r="332" spans="10:13" x14ac:dyDescent="0.45">
      <c r="J332" s="19" t="s">
        <v>2109</v>
      </c>
      <c r="K332" s="20">
        <v>447</v>
      </c>
      <c r="L332" s="20">
        <v>85110</v>
      </c>
      <c r="M332" s="20">
        <v>43</v>
      </c>
    </row>
    <row r="333" spans="10:13" x14ac:dyDescent="0.45">
      <c r="J333" s="19" t="s">
        <v>2110</v>
      </c>
      <c r="K333" s="20">
        <v>448</v>
      </c>
      <c r="L333" s="20">
        <v>85120</v>
      </c>
      <c r="M333" s="20">
        <v>43</v>
      </c>
    </row>
    <row r="334" spans="10:13" x14ac:dyDescent="0.45">
      <c r="J334" s="19" t="s">
        <v>2111</v>
      </c>
      <c r="K334" s="20">
        <v>449</v>
      </c>
      <c r="L334" s="20">
        <v>85130</v>
      </c>
      <c r="M334" s="20">
        <v>43</v>
      </c>
    </row>
    <row r="335" spans="10:13" x14ac:dyDescent="0.45">
      <c r="J335" s="19" t="s">
        <v>2112</v>
      </c>
      <c r="K335" s="20">
        <v>450</v>
      </c>
      <c r="L335" s="20">
        <v>85210</v>
      </c>
      <c r="M335" s="20">
        <v>43</v>
      </c>
    </row>
    <row r="336" spans="10:13" x14ac:dyDescent="0.45">
      <c r="J336" s="19" t="s">
        <v>2113</v>
      </c>
      <c r="K336" s="20">
        <v>451</v>
      </c>
      <c r="L336" s="20">
        <v>85220</v>
      </c>
      <c r="M336" s="20">
        <v>43</v>
      </c>
    </row>
    <row r="337" spans="10:13" x14ac:dyDescent="0.45">
      <c r="J337" s="19" t="s">
        <v>2114</v>
      </c>
      <c r="K337" s="20">
        <v>452</v>
      </c>
      <c r="L337" s="20">
        <v>85230</v>
      </c>
      <c r="M337" s="20">
        <v>43</v>
      </c>
    </row>
    <row r="338" spans="10:13" x14ac:dyDescent="0.45">
      <c r="J338" s="19" t="s">
        <v>2115</v>
      </c>
      <c r="K338" s="20">
        <v>453</v>
      </c>
      <c r="L338" s="20">
        <v>85290</v>
      </c>
      <c r="M338" s="20">
        <v>43</v>
      </c>
    </row>
    <row r="339" spans="10:13" x14ac:dyDescent="0.45">
      <c r="J339" s="19" t="s">
        <v>2116</v>
      </c>
      <c r="K339" s="20">
        <v>454</v>
      </c>
      <c r="L339" s="20">
        <v>85300</v>
      </c>
      <c r="M339" s="20">
        <v>43</v>
      </c>
    </row>
    <row r="340" spans="10:13" x14ac:dyDescent="0.45">
      <c r="J340" s="19" t="s">
        <v>1781</v>
      </c>
      <c r="K340" s="20">
        <v>455</v>
      </c>
      <c r="L340" s="20">
        <v>86100</v>
      </c>
      <c r="M340" s="20">
        <v>44</v>
      </c>
    </row>
    <row r="341" spans="10:13" x14ac:dyDescent="0.45">
      <c r="J341" s="19" t="s">
        <v>1782</v>
      </c>
      <c r="K341" s="20">
        <v>456</v>
      </c>
      <c r="L341" s="20">
        <v>86200</v>
      </c>
      <c r="M341" s="20">
        <v>44</v>
      </c>
    </row>
    <row r="342" spans="10:13" x14ac:dyDescent="0.45">
      <c r="J342" s="19" t="s">
        <v>1783</v>
      </c>
      <c r="K342" s="20">
        <v>457</v>
      </c>
      <c r="L342" s="20">
        <v>86300</v>
      </c>
      <c r="M342" s="20">
        <v>44</v>
      </c>
    </row>
    <row r="343" spans="10:13" x14ac:dyDescent="0.45">
      <c r="J343" s="19" t="s">
        <v>1784</v>
      </c>
      <c r="K343" s="20">
        <v>458</v>
      </c>
      <c r="L343" s="20">
        <v>86400</v>
      </c>
      <c r="M343" s="20">
        <v>44</v>
      </c>
    </row>
    <row r="344" spans="10:13" x14ac:dyDescent="0.45">
      <c r="J344" s="19" t="s">
        <v>1785</v>
      </c>
      <c r="K344" s="20">
        <v>459</v>
      </c>
      <c r="L344" s="20">
        <v>86500</v>
      </c>
      <c r="M344" s="20">
        <v>44</v>
      </c>
    </row>
    <row r="345" spans="10:13" x14ac:dyDescent="0.45">
      <c r="J345" s="19" t="s">
        <v>2170</v>
      </c>
      <c r="K345" s="20">
        <v>460</v>
      </c>
      <c r="L345" s="20">
        <v>86900</v>
      </c>
      <c r="M345" s="20">
        <v>44</v>
      </c>
    </row>
    <row r="346" spans="10:13" x14ac:dyDescent="0.45">
      <c r="J346" s="19" t="s">
        <v>2171</v>
      </c>
      <c r="K346" s="20">
        <v>461</v>
      </c>
      <c r="L346" s="20">
        <v>87110</v>
      </c>
      <c r="M346" s="20">
        <v>45</v>
      </c>
    </row>
    <row r="347" spans="10:13" x14ac:dyDescent="0.45">
      <c r="J347" s="19" t="s">
        <v>2172</v>
      </c>
      <c r="K347" s="20">
        <v>462</v>
      </c>
      <c r="L347" s="20">
        <v>87120</v>
      </c>
      <c r="M347" s="20">
        <v>45</v>
      </c>
    </row>
    <row r="348" spans="10:13" x14ac:dyDescent="0.45">
      <c r="J348" s="19" t="s">
        <v>2173</v>
      </c>
      <c r="K348" s="20">
        <v>463</v>
      </c>
      <c r="L348" s="20">
        <v>87130</v>
      </c>
      <c r="M348" s="20">
        <v>45</v>
      </c>
    </row>
    <row r="349" spans="10:13" x14ac:dyDescent="0.45">
      <c r="J349" s="19" t="s">
        <v>2174</v>
      </c>
      <c r="K349" s="20">
        <v>464</v>
      </c>
      <c r="L349" s="20">
        <v>87140</v>
      </c>
      <c r="M349" s="20">
        <v>45</v>
      </c>
    </row>
    <row r="350" spans="10:13" x14ac:dyDescent="0.45">
      <c r="J350" s="19" t="s">
        <v>2175</v>
      </c>
      <c r="K350" s="20">
        <v>465</v>
      </c>
      <c r="L350" s="20">
        <v>87190</v>
      </c>
      <c r="M350" s="20">
        <v>45</v>
      </c>
    </row>
    <row r="351" spans="10:13" x14ac:dyDescent="0.45">
      <c r="J351" s="19" t="s">
        <v>2176</v>
      </c>
      <c r="K351" s="20">
        <v>466</v>
      </c>
      <c r="L351" s="20">
        <v>87200</v>
      </c>
      <c r="M351" s="20">
        <v>45</v>
      </c>
    </row>
    <row r="352" spans="10:13" x14ac:dyDescent="0.45">
      <c r="J352" s="19" t="s">
        <v>2177</v>
      </c>
      <c r="K352" s="20">
        <v>467</v>
      </c>
      <c r="L352" s="20">
        <v>88111</v>
      </c>
      <c r="M352" s="20">
        <v>46</v>
      </c>
    </row>
    <row r="353" spans="10:13" x14ac:dyDescent="0.45">
      <c r="J353" s="19" t="s">
        <v>2178</v>
      </c>
      <c r="K353" s="20">
        <v>468</v>
      </c>
      <c r="L353" s="20">
        <v>88112</v>
      </c>
      <c r="M353" s="20">
        <v>46</v>
      </c>
    </row>
    <row r="354" spans="10:13" x14ac:dyDescent="0.45">
      <c r="J354" s="19" t="s">
        <v>1932</v>
      </c>
      <c r="K354" s="20">
        <v>469</v>
      </c>
      <c r="L354" s="20">
        <v>88121</v>
      </c>
      <c r="M354" s="20">
        <v>46</v>
      </c>
    </row>
    <row r="355" spans="10:13" x14ac:dyDescent="0.45">
      <c r="J355" s="19" t="s">
        <v>1991</v>
      </c>
      <c r="K355" s="20">
        <v>470</v>
      </c>
      <c r="L355" s="20">
        <v>88122</v>
      </c>
      <c r="M355" s="20">
        <v>46</v>
      </c>
    </row>
    <row r="356" spans="10:13" x14ac:dyDescent="0.45">
      <c r="J356" s="19" t="s">
        <v>1992</v>
      </c>
      <c r="K356" s="20">
        <v>471</v>
      </c>
      <c r="L356" s="20">
        <v>88123</v>
      </c>
      <c r="M356" s="20">
        <v>46</v>
      </c>
    </row>
    <row r="357" spans="10:13" x14ac:dyDescent="0.45">
      <c r="J357" s="19" t="s">
        <v>1996</v>
      </c>
      <c r="K357" s="20">
        <v>472</v>
      </c>
      <c r="L357" s="20">
        <v>88130</v>
      </c>
      <c r="M357" s="20">
        <v>46</v>
      </c>
    </row>
    <row r="358" spans="10:13" x14ac:dyDescent="0.45">
      <c r="J358" s="19" t="s">
        <v>1997</v>
      </c>
      <c r="K358" s="20">
        <v>473</v>
      </c>
      <c r="L358" s="20">
        <v>88140</v>
      </c>
      <c r="M358" s="20">
        <v>46</v>
      </c>
    </row>
    <row r="359" spans="10:13" x14ac:dyDescent="0.45">
      <c r="J359" s="19" t="s">
        <v>1998</v>
      </c>
      <c r="K359" s="20">
        <v>474</v>
      </c>
      <c r="L359" s="20">
        <v>88211</v>
      </c>
      <c r="M359" s="20">
        <v>46</v>
      </c>
    </row>
    <row r="360" spans="10:13" x14ac:dyDescent="0.45">
      <c r="J360" s="19" t="s">
        <v>1999</v>
      </c>
      <c r="K360" s="20">
        <v>475</v>
      </c>
      <c r="L360" s="20">
        <v>88212</v>
      </c>
      <c r="M360" s="20">
        <v>46</v>
      </c>
    </row>
    <row r="361" spans="10:13" x14ac:dyDescent="0.45">
      <c r="J361" s="19" t="s">
        <v>2000</v>
      </c>
      <c r="K361" s="20">
        <v>476</v>
      </c>
      <c r="L361" s="20">
        <v>88213</v>
      </c>
      <c r="M361" s="20">
        <v>46</v>
      </c>
    </row>
    <row r="362" spans="10:13" x14ac:dyDescent="0.45">
      <c r="J362" s="19" t="s">
        <v>2001</v>
      </c>
      <c r="K362" s="20">
        <v>477</v>
      </c>
      <c r="L362" s="20">
        <v>88214</v>
      </c>
      <c r="M362" s="20">
        <v>46</v>
      </c>
    </row>
    <row r="363" spans="10:13" x14ac:dyDescent="0.45">
      <c r="J363" s="19" t="s">
        <v>2002</v>
      </c>
      <c r="K363" s="20">
        <v>478</v>
      </c>
      <c r="L363" s="20">
        <v>88215</v>
      </c>
      <c r="M363" s="20">
        <v>46</v>
      </c>
    </row>
    <row r="364" spans="10:13" x14ac:dyDescent="0.45">
      <c r="J364" s="19" t="s">
        <v>2035</v>
      </c>
      <c r="K364" s="20">
        <v>479</v>
      </c>
      <c r="L364" s="20">
        <v>88216</v>
      </c>
      <c r="M364" s="20">
        <v>46</v>
      </c>
    </row>
    <row r="365" spans="10:13" x14ac:dyDescent="0.45">
      <c r="J365" s="19" t="s">
        <v>2214</v>
      </c>
      <c r="K365" s="20">
        <v>480</v>
      </c>
      <c r="L365" s="20">
        <v>88220</v>
      </c>
      <c r="M365" s="20">
        <v>46</v>
      </c>
    </row>
    <row r="366" spans="10:13" x14ac:dyDescent="0.45">
      <c r="J366" s="19" t="s">
        <v>2215</v>
      </c>
      <c r="K366" s="20">
        <v>481</v>
      </c>
      <c r="L366" s="20">
        <v>88311</v>
      </c>
      <c r="M366" s="20">
        <v>46</v>
      </c>
    </row>
    <row r="367" spans="10:13" x14ac:dyDescent="0.45">
      <c r="J367" s="19" t="s">
        <v>2216</v>
      </c>
      <c r="K367" s="20">
        <v>482</v>
      </c>
      <c r="L367" s="20">
        <v>88312</v>
      </c>
      <c r="M367" s="20">
        <v>46</v>
      </c>
    </row>
    <row r="368" spans="10:13" x14ac:dyDescent="0.45">
      <c r="J368" s="19" t="s">
        <v>2217</v>
      </c>
      <c r="K368" s="20">
        <v>483</v>
      </c>
      <c r="L368" s="20">
        <v>88319</v>
      </c>
      <c r="M368" s="20">
        <v>46</v>
      </c>
    </row>
    <row r="369" spans="10:13" x14ac:dyDescent="0.45">
      <c r="J369" s="19" t="s">
        <v>2218</v>
      </c>
      <c r="K369" s="20">
        <v>484</v>
      </c>
      <c r="L369" s="20">
        <v>88911</v>
      </c>
      <c r="M369" s="20">
        <v>46</v>
      </c>
    </row>
    <row r="370" spans="10:13" x14ac:dyDescent="0.45">
      <c r="J370" s="19" t="s">
        <v>2219</v>
      </c>
      <c r="K370" s="20">
        <v>485</v>
      </c>
      <c r="L370" s="20">
        <v>88912</v>
      </c>
      <c r="M370" s="20">
        <v>46</v>
      </c>
    </row>
    <row r="371" spans="10:13" x14ac:dyDescent="0.45">
      <c r="J371" s="19" t="s">
        <v>2220</v>
      </c>
      <c r="K371" s="20">
        <v>486</v>
      </c>
      <c r="L371" s="20">
        <v>88920</v>
      </c>
      <c r="M371" s="20">
        <v>46</v>
      </c>
    </row>
    <row r="372" spans="10:13" x14ac:dyDescent="0.45">
      <c r="J372" s="19" t="s">
        <v>2221</v>
      </c>
      <c r="K372" s="20">
        <v>487</v>
      </c>
      <c r="L372" s="20">
        <v>88930</v>
      </c>
      <c r="M372" s="20">
        <v>46</v>
      </c>
    </row>
    <row r="373" spans="10:13" x14ac:dyDescent="0.45">
      <c r="J373" s="19" t="s">
        <v>2222</v>
      </c>
      <c r="K373" s="20">
        <v>488</v>
      </c>
      <c r="L373" s="20">
        <v>88940</v>
      </c>
      <c r="M373" s="20">
        <v>46</v>
      </c>
    </row>
    <row r="374" spans="10:13" x14ac:dyDescent="0.45">
      <c r="J374" s="19" t="s">
        <v>2223</v>
      </c>
      <c r="K374" s="20">
        <v>489</v>
      </c>
      <c r="L374" s="20">
        <v>88950</v>
      </c>
      <c r="M374" s="20">
        <v>46</v>
      </c>
    </row>
    <row r="375" spans="10:13" x14ac:dyDescent="0.45">
      <c r="J375" s="19" t="s">
        <v>2078</v>
      </c>
      <c r="K375" s="20">
        <v>490</v>
      </c>
      <c r="L375" s="20">
        <v>88991</v>
      </c>
      <c r="M375" s="20">
        <v>46</v>
      </c>
    </row>
    <row r="376" spans="10:13" x14ac:dyDescent="0.45">
      <c r="J376" s="19" t="s">
        <v>2079</v>
      </c>
      <c r="K376" s="20">
        <v>491</v>
      </c>
      <c r="L376" s="20">
        <v>88992</v>
      </c>
      <c r="M376" s="20">
        <v>46</v>
      </c>
    </row>
    <row r="377" spans="10:13" x14ac:dyDescent="0.45">
      <c r="J377" s="19" t="s">
        <v>2287</v>
      </c>
      <c r="K377" s="20">
        <v>492</v>
      </c>
      <c r="L377" s="20">
        <v>88993</v>
      </c>
      <c r="M377" s="20">
        <v>46</v>
      </c>
    </row>
    <row r="378" spans="10:13" x14ac:dyDescent="0.45">
      <c r="J378" s="19" t="s">
        <v>2288</v>
      </c>
      <c r="K378" s="20">
        <v>493</v>
      </c>
      <c r="L378" s="20">
        <v>88999</v>
      </c>
      <c r="M378" s="20">
        <v>46</v>
      </c>
    </row>
    <row r="379" spans="10:13" x14ac:dyDescent="0.45">
      <c r="J379" s="19" t="s">
        <v>2289</v>
      </c>
      <c r="K379" s="20">
        <v>494</v>
      </c>
      <c r="L379" s="20">
        <v>91101</v>
      </c>
      <c r="M379" s="20">
        <v>47</v>
      </c>
    </row>
    <row r="380" spans="10:13" x14ac:dyDescent="0.45">
      <c r="J380" s="19" t="s">
        <v>2290</v>
      </c>
      <c r="K380" s="20">
        <v>495</v>
      </c>
      <c r="L380" s="20">
        <v>91102</v>
      </c>
      <c r="M380" s="20">
        <v>47</v>
      </c>
    </row>
    <row r="381" spans="10:13" x14ac:dyDescent="0.45">
      <c r="J381" s="19" t="s">
        <v>2291</v>
      </c>
      <c r="K381" s="20">
        <v>496</v>
      </c>
      <c r="L381" s="20">
        <v>91103</v>
      </c>
      <c r="M381" s="20">
        <v>47</v>
      </c>
    </row>
    <row r="382" spans="10:13" x14ac:dyDescent="0.45">
      <c r="J382" s="19" t="s">
        <v>2292</v>
      </c>
      <c r="K382" s="20">
        <v>497</v>
      </c>
      <c r="L382" s="20">
        <v>91109</v>
      </c>
      <c r="M382" s="20">
        <v>47</v>
      </c>
    </row>
    <row r="383" spans="10:13" x14ac:dyDescent="0.45">
      <c r="J383" s="19" t="s">
        <v>2293</v>
      </c>
      <c r="K383" s="20">
        <v>498</v>
      </c>
      <c r="L383" s="20">
        <v>91200</v>
      </c>
      <c r="M383" s="20">
        <v>47</v>
      </c>
    </row>
    <row r="384" spans="10:13" x14ac:dyDescent="0.45">
      <c r="J384" s="19" t="s">
        <v>2294</v>
      </c>
      <c r="K384" s="20">
        <v>499</v>
      </c>
      <c r="L384" s="20">
        <v>91300</v>
      </c>
      <c r="M384" s="20">
        <v>47</v>
      </c>
    </row>
    <row r="385" spans="10:13" x14ac:dyDescent="0.45">
      <c r="J385" s="19" t="s">
        <v>2295</v>
      </c>
      <c r="K385" s="20">
        <v>500</v>
      </c>
      <c r="L385" s="20">
        <v>92001</v>
      </c>
      <c r="M385" s="20">
        <v>48</v>
      </c>
    </row>
    <row r="386" spans="10:13" x14ac:dyDescent="0.45">
      <c r="J386" s="19" t="s">
        <v>2296</v>
      </c>
      <c r="K386" s="20">
        <v>501</v>
      </c>
      <c r="L386" s="20">
        <v>92002</v>
      </c>
      <c r="M386" s="20">
        <v>48</v>
      </c>
    </row>
    <row r="387" spans="10:13" x14ac:dyDescent="0.45">
      <c r="J387" s="19" t="s">
        <v>2297</v>
      </c>
      <c r="K387" s="20">
        <v>502</v>
      </c>
      <c r="L387" s="20">
        <v>92003</v>
      </c>
      <c r="M387" s="20">
        <v>48</v>
      </c>
    </row>
    <row r="388" spans="10:13" x14ac:dyDescent="0.45">
      <c r="J388" s="19" t="s">
        <v>2298</v>
      </c>
      <c r="K388" s="20">
        <v>503</v>
      </c>
      <c r="L388" s="20">
        <v>92004</v>
      </c>
      <c r="M388" s="20">
        <v>48</v>
      </c>
    </row>
    <row r="389" spans="10:13" x14ac:dyDescent="0.45">
      <c r="J389" s="19" t="s">
        <v>2299</v>
      </c>
      <c r="K389" s="20">
        <v>504</v>
      </c>
      <c r="L389" s="20">
        <v>92005</v>
      </c>
      <c r="M389" s="20">
        <v>48</v>
      </c>
    </row>
    <row r="390" spans="10:13" x14ac:dyDescent="0.45">
      <c r="J390" s="19" t="s">
        <v>2300</v>
      </c>
      <c r="K390" s="20">
        <v>505</v>
      </c>
      <c r="L390" s="20">
        <v>92006</v>
      </c>
      <c r="M390" s="20">
        <v>48</v>
      </c>
    </row>
    <row r="391" spans="10:13" x14ac:dyDescent="0.45">
      <c r="J391" s="19" t="s">
        <v>2301</v>
      </c>
      <c r="K391" s="20">
        <v>506</v>
      </c>
      <c r="L391" s="20">
        <v>92007</v>
      </c>
      <c r="M391" s="20">
        <v>48</v>
      </c>
    </row>
    <row r="392" spans="10:13" x14ac:dyDescent="0.45">
      <c r="J392" s="19" t="s">
        <v>2366</v>
      </c>
      <c r="K392" s="20">
        <v>507</v>
      </c>
      <c r="L392" s="20">
        <v>92008</v>
      </c>
      <c r="M392" s="20">
        <v>48</v>
      </c>
    </row>
    <row r="393" spans="10:13" x14ac:dyDescent="0.45">
      <c r="J393" s="19" t="s">
        <v>2159</v>
      </c>
      <c r="K393" s="20">
        <v>508</v>
      </c>
      <c r="L393" s="20">
        <v>92009</v>
      </c>
      <c r="M393" s="20">
        <v>48</v>
      </c>
    </row>
    <row r="394" spans="10:13" x14ac:dyDescent="0.45">
      <c r="J394" s="19" t="s">
        <v>2160</v>
      </c>
      <c r="K394" s="20">
        <v>509</v>
      </c>
      <c r="L394" s="20">
        <v>93111</v>
      </c>
      <c r="M394" s="20">
        <v>49</v>
      </c>
    </row>
    <row r="395" spans="10:13" x14ac:dyDescent="0.45">
      <c r="J395" s="19" t="s">
        <v>2161</v>
      </c>
      <c r="K395" s="20">
        <v>510</v>
      </c>
      <c r="L395" s="20">
        <v>93112</v>
      </c>
      <c r="M395" s="20">
        <v>49</v>
      </c>
    </row>
    <row r="396" spans="10:13" x14ac:dyDescent="0.45">
      <c r="J396" s="19" t="s">
        <v>2162</v>
      </c>
      <c r="K396" s="20">
        <v>511</v>
      </c>
      <c r="L396" s="20">
        <v>93113</v>
      </c>
      <c r="M396" s="20">
        <v>49</v>
      </c>
    </row>
    <row r="397" spans="10:13" x14ac:dyDescent="0.45">
      <c r="J397" s="19" t="s">
        <v>2163</v>
      </c>
      <c r="K397" s="20">
        <v>512</v>
      </c>
      <c r="L397" s="20">
        <v>93114</v>
      </c>
      <c r="M397" s="20">
        <v>49</v>
      </c>
    </row>
    <row r="398" spans="10:13" x14ac:dyDescent="0.45">
      <c r="J398" s="19" t="s">
        <v>2164</v>
      </c>
      <c r="K398" s="20">
        <v>513</v>
      </c>
      <c r="L398" s="20">
        <v>93115</v>
      </c>
      <c r="M398" s="20">
        <v>49</v>
      </c>
    </row>
    <row r="399" spans="10:13" x14ac:dyDescent="0.45">
      <c r="J399" s="19" t="s">
        <v>2165</v>
      </c>
      <c r="K399" s="20">
        <v>514</v>
      </c>
      <c r="L399" s="20">
        <v>93119</v>
      </c>
      <c r="M399" s="20">
        <v>49</v>
      </c>
    </row>
    <row r="400" spans="10:13" x14ac:dyDescent="0.45">
      <c r="J400" s="19" t="s">
        <v>2166</v>
      </c>
      <c r="K400" s="20">
        <v>515</v>
      </c>
      <c r="L400" s="20">
        <v>93121</v>
      </c>
      <c r="M400" s="20">
        <v>49</v>
      </c>
    </row>
    <row r="401" spans="10:13" x14ac:dyDescent="0.45">
      <c r="J401" s="19" t="s">
        <v>2167</v>
      </c>
      <c r="K401" s="20">
        <v>516</v>
      </c>
      <c r="L401" s="20">
        <v>93122</v>
      </c>
      <c r="M401" s="20">
        <v>49</v>
      </c>
    </row>
    <row r="402" spans="10:13" x14ac:dyDescent="0.45">
      <c r="J402" s="19" t="s">
        <v>2179</v>
      </c>
      <c r="K402" s="20">
        <v>517</v>
      </c>
      <c r="L402" s="20">
        <v>93191</v>
      </c>
      <c r="M402" s="20">
        <v>49</v>
      </c>
    </row>
    <row r="403" spans="10:13" x14ac:dyDescent="0.45">
      <c r="J403" s="19" t="s">
        <v>2180</v>
      </c>
      <c r="K403" s="20">
        <v>518</v>
      </c>
      <c r="L403" s="20">
        <v>93192</v>
      </c>
      <c r="M403" s="20">
        <v>49</v>
      </c>
    </row>
    <row r="404" spans="10:13" x14ac:dyDescent="0.45">
      <c r="J404" s="19" t="s">
        <v>2181</v>
      </c>
      <c r="K404" s="20">
        <v>519</v>
      </c>
      <c r="L404" s="20">
        <v>93193</v>
      </c>
      <c r="M404" s="20">
        <v>49</v>
      </c>
    </row>
    <row r="405" spans="10:13" x14ac:dyDescent="0.45">
      <c r="J405" s="19" t="s">
        <v>2182</v>
      </c>
      <c r="K405" s="20">
        <v>520</v>
      </c>
      <c r="L405" s="20">
        <v>93194</v>
      </c>
      <c r="M405" s="20">
        <v>49</v>
      </c>
    </row>
    <row r="406" spans="10:13" x14ac:dyDescent="0.45">
      <c r="J406" s="19" t="s">
        <v>2183</v>
      </c>
      <c r="K406" s="20">
        <v>521</v>
      </c>
      <c r="L406" s="20">
        <v>93199</v>
      </c>
      <c r="M406" s="20">
        <v>49</v>
      </c>
    </row>
    <row r="407" spans="10:13" x14ac:dyDescent="0.45">
      <c r="J407" s="19" t="s">
        <v>2184</v>
      </c>
      <c r="K407" s="20">
        <v>522</v>
      </c>
      <c r="L407" s="20">
        <v>93200</v>
      </c>
      <c r="M407" s="20">
        <v>49</v>
      </c>
    </row>
    <row r="408" spans="10:13" x14ac:dyDescent="0.45">
      <c r="J408" s="19" t="s">
        <v>2185</v>
      </c>
      <c r="K408" s="20">
        <v>523</v>
      </c>
      <c r="L408" s="20">
        <v>93300</v>
      </c>
      <c r="M408" s="20">
        <v>49</v>
      </c>
    </row>
    <row r="409" spans="10:13" x14ac:dyDescent="0.45">
      <c r="J409" s="19" t="s">
        <v>2384</v>
      </c>
      <c r="K409" s="20">
        <v>524</v>
      </c>
      <c r="L409" s="20">
        <v>94000</v>
      </c>
      <c r="M409" s="20">
        <v>50</v>
      </c>
    </row>
    <row r="410" spans="10:13" x14ac:dyDescent="0.45">
      <c r="J410" s="19" t="s">
        <v>2385</v>
      </c>
      <c r="K410" s="20">
        <v>525</v>
      </c>
      <c r="L410" s="20">
        <v>95110</v>
      </c>
      <c r="M410" s="20">
        <v>51</v>
      </c>
    </row>
    <row r="411" spans="10:13" x14ac:dyDescent="0.45">
      <c r="J411" s="19" t="s">
        <v>2386</v>
      </c>
      <c r="K411" s="20">
        <v>526</v>
      </c>
      <c r="L411" s="20">
        <v>95120</v>
      </c>
      <c r="M411" s="20">
        <v>51</v>
      </c>
    </row>
    <row r="412" spans="10:13" x14ac:dyDescent="0.45">
      <c r="J412" s="19" t="s">
        <v>2387</v>
      </c>
      <c r="K412" s="20">
        <v>527</v>
      </c>
      <c r="L412" s="20">
        <v>95200</v>
      </c>
      <c r="M412" s="20">
        <v>51</v>
      </c>
    </row>
    <row r="413" spans="10:13" x14ac:dyDescent="0.45">
      <c r="J413" s="19" t="s">
        <v>2388</v>
      </c>
      <c r="K413" s="20">
        <v>528</v>
      </c>
      <c r="L413" s="20">
        <v>95910</v>
      </c>
      <c r="M413" s="20">
        <v>51</v>
      </c>
    </row>
    <row r="414" spans="10:13" x14ac:dyDescent="0.45">
      <c r="J414" s="19" t="s">
        <v>2389</v>
      </c>
      <c r="K414" s="20">
        <v>529</v>
      </c>
      <c r="L414" s="20">
        <v>95920</v>
      </c>
      <c r="M414" s="20">
        <v>51</v>
      </c>
    </row>
    <row r="415" spans="10:13" x14ac:dyDescent="0.45">
      <c r="J415" s="19" t="s">
        <v>2390</v>
      </c>
      <c r="K415" s="20">
        <v>530</v>
      </c>
      <c r="L415" s="20">
        <v>95990</v>
      </c>
      <c r="M415" s="20">
        <v>51</v>
      </c>
    </row>
    <row r="416" spans="10:13" x14ac:dyDescent="0.45">
      <c r="J416" s="19" t="s">
        <v>2391</v>
      </c>
      <c r="K416" s="20">
        <v>531</v>
      </c>
      <c r="L416" s="20">
        <v>96111</v>
      </c>
      <c r="M416" s="20">
        <v>52</v>
      </c>
    </row>
    <row r="417" spans="10:13" x14ac:dyDescent="0.45">
      <c r="J417" s="19" t="s">
        <v>2392</v>
      </c>
      <c r="K417" s="20">
        <v>532</v>
      </c>
      <c r="L417" s="20">
        <v>96112</v>
      </c>
      <c r="M417" s="20">
        <v>52</v>
      </c>
    </row>
    <row r="418" spans="10:13" x14ac:dyDescent="0.45">
      <c r="J418" s="19" t="s">
        <v>2200</v>
      </c>
      <c r="K418" s="20">
        <v>533</v>
      </c>
      <c r="L418" s="20">
        <v>96121</v>
      </c>
      <c r="M418" s="20">
        <v>52</v>
      </c>
    </row>
    <row r="419" spans="10:13" x14ac:dyDescent="0.45">
      <c r="J419" s="19" t="s">
        <v>2242</v>
      </c>
      <c r="K419" s="20">
        <v>534</v>
      </c>
      <c r="L419" s="20">
        <v>96122</v>
      </c>
      <c r="M419" s="20">
        <v>52</v>
      </c>
    </row>
    <row r="420" spans="10:13" x14ac:dyDescent="0.45">
      <c r="J420" s="19" t="s">
        <v>2243</v>
      </c>
      <c r="K420" s="20">
        <v>535</v>
      </c>
      <c r="L420" s="20">
        <v>96130</v>
      </c>
      <c r="M420" s="20">
        <v>52</v>
      </c>
    </row>
    <row r="421" spans="10:13" x14ac:dyDescent="0.45">
      <c r="J421" s="19" t="s">
        <v>2244</v>
      </c>
      <c r="K421" s="20">
        <v>536</v>
      </c>
      <c r="L421" s="20">
        <v>96140</v>
      </c>
      <c r="M421" s="20">
        <v>52</v>
      </c>
    </row>
    <row r="422" spans="10:13" x14ac:dyDescent="0.45">
      <c r="J422" s="19" t="s">
        <v>2245</v>
      </c>
      <c r="K422" s="20">
        <v>537</v>
      </c>
      <c r="L422" s="20">
        <v>96190</v>
      </c>
      <c r="M422" s="20">
        <v>52</v>
      </c>
    </row>
    <row r="423" spans="10:13" x14ac:dyDescent="0.45">
      <c r="J423" s="19" t="s">
        <v>2246</v>
      </c>
      <c r="K423" s="20">
        <v>538</v>
      </c>
      <c r="L423" s="20">
        <v>96200</v>
      </c>
      <c r="M423" s="20">
        <v>52</v>
      </c>
    </row>
    <row r="424" spans="10:13" x14ac:dyDescent="0.45">
      <c r="J424" s="19" t="s">
        <v>2247</v>
      </c>
      <c r="K424" s="20">
        <v>539</v>
      </c>
      <c r="L424" s="20">
        <v>96310</v>
      </c>
      <c r="M424" s="20">
        <v>52</v>
      </c>
    </row>
    <row r="425" spans="10:13" x14ac:dyDescent="0.45">
      <c r="J425" s="19" t="s">
        <v>2248</v>
      </c>
      <c r="K425" s="20">
        <v>540</v>
      </c>
      <c r="L425" s="20">
        <v>96320</v>
      </c>
      <c r="M425" s="20">
        <v>52</v>
      </c>
    </row>
    <row r="426" spans="10:13" x14ac:dyDescent="0.45">
      <c r="J426" s="19" t="s">
        <v>2249</v>
      </c>
      <c r="K426" s="20">
        <v>541</v>
      </c>
      <c r="L426" s="20">
        <v>96330</v>
      </c>
      <c r="M426" s="20">
        <v>52</v>
      </c>
    </row>
    <row r="427" spans="10:13" x14ac:dyDescent="0.45">
      <c r="J427" s="19" t="s">
        <v>2250</v>
      </c>
      <c r="K427" s="20">
        <v>542</v>
      </c>
      <c r="L427" s="20">
        <v>96410</v>
      </c>
      <c r="M427" s="20">
        <v>52</v>
      </c>
    </row>
    <row r="428" spans="10:13" x14ac:dyDescent="0.45">
      <c r="J428" s="19" t="s">
        <v>2251</v>
      </c>
      <c r="K428" s="20">
        <v>543</v>
      </c>
      <c r="L428" s="20">
        <v>96490</v>
      </c>
      <c r="M428" s="20">
        <v>52</v>
      </c>
    </row>
    <row r="429" spans="10:13" x14ac:dyDescent="0.45">
      <c r="J429" s="19" t="s">
        <v>2252</v>
      </c>
      <c r="K429" s="20">
        <v>544</v>
      </c>
      <c r="L429" s="20">
        <v>99010</v>
      </c>
      <c r="M429" s="20">
        <v>53</v>
      </c>
    </row>
    <row r="430" spans="10:13" x14ac:dyDescent="0.45">
      <c r="J430" s="19" t="s">
        <v>2253</v>
      </c>
      <c r="K430" s="20">
        <v>545</v>
      </c>
      <c r="L430" s="20">
        <v>99021</v>
      </c>
      <c r="M430" s="20">
        <v>53</v>
      </c>
    </row>
    <row r="431" spans="10:13" x14ac:dyDescent="0.45">
      <c r="J431" s="19" t="s">
        <v>2254</v>
      </c>
      <c r="K431" s="20">
        <v>546</v>
      </c>
      <c r="L431" s="20">
        <v>99022</v>
      </c>
      <c r="M431" s="20">
        <v>53</v>
      </c>
    </row>
    <row r="432" spans="10:13" x14ac:dyDescent="0.45">
      <c r="J432" s="19" t="s">
        <v>2255</v>
      </c>
      <c r="K432" s="20">
        <v>547</v>
      </c>
      <c r="L432" s="20">
        <v>99023</v>
      </c>
      <c r="M432" s="20">
        <v>53</v>
      </c>
    </row>
    <row r="433" spans="10:13" x14ac:dyDescent="0.45">
      <c r="J433" s="19" t="s">
        <v>2256</v>
      </c>
      <c r="K433" s="20">
        <v>548</v>
      </c>
      <c r="L433" s="20">
        <v>99024</v>
      </c>
      <c r="M433" s="20">
        <v>53</v>
      </c>
    </row>
    <row r="434" spans="10:13" x14ac:dyDescent="0.45">
      <c r="J434" s="19" t="s">
        <v>2257</v>
      </c>
      <c r="K434" s="20">
        <v>549</v>
      </c>
      <c r="L434" s="20">
        <v>99030</v>
      </c>
      <c r="M434" s="20">
        <v>53</v>
      </c>
    </row>
    <row r="435" spans="10:13" x14ac:dyDescent="0.45">
      <c r="J435" s="19" t="s">
        <v>2258</v>
      </c>
      <c r="K435" s="20">
        <v>550</v>
      </c>
      <c r="L435" s="20">
        <v>99090</v>
      </c>
      <c r="M435" s="20">
        <v>53</v>
      </c>
    </row>
    <row r="436" spans="10:13" x14ac:dyDescent="0.45">
      <c r="J436" s="19" t="s">
        <v>2259</v>
      </c>
      <c r="K436" s="20">
        <v>43</v>
      </c>
      <c r="L436" s="20">
        <v>30111</v>
      </c>
      <c r="M436" s="20">
        <v>54</v>
      </c>
    </row>
    <row r="437" spans="10:13" x14ac:dyDescent="0.45">
      <c r="J437" s="19" t="s">
        <v>2260</v>
      </c>
      <c r="K437" s="20">
        <v>44</v>
      </c>
      <c r="L437" s="20">
        <v>30112</v>
      </c>
      <c r="M437" s="20">
        <v>54</v>
      </c>
    </row>
    <row r="438" spans="10:13" x14ac:dyDescent="0.45">
      <c r="J438" s="19" t="s">
        <v>2573</v>
      </c>
      <c r="K438" s="20">
        <v>45</v>
      </c>
      <c r="L438" s="20">
        <v>30113</v>
      </c>
      <c r="M438" s="20">
        <v>54</v>
      </c>
    </row>
    <row r="439" spans="10:13" x14ac:dyDescent="0.45">
      <c r="J439" s="19" t="s">
        <v>2574</v>
      </c>
      <c r="K439" s="20">
        <v>46</v>
      </c>
      <c r="L439" s="20">
        <v>30120</v>
      </c>
      <c r="M439" s="20">
        <v>54</v>
      </c>
    </row>
    <row r="440" spans="10:13" x14ac:dyDescent="0.45">
      <c r="J440" s="19" t="s">
        <v>2575</v>
      </c>
      <c r="K440" s="20">
        <v>47</v>
      </c>
      <c r="L440" s="20">
        <v>30130</v>
      </c>
      <c r="M440" s="20">
        <v>54</v>
      </c>
    </row>
    <row r="441" spans="10:13" x14ac:dyDescent="0.45">
      <c r="J441" s="19" t="s">
        <v>2576</v>
      </c>
      <c r="K441" s="20">
        <v>48</v>
      </c>
      <c r="L441" s="20">
        <v>30141</v>
      </c>
      <c r="M441" s="20">
        <v>54</v>
      </c>
    </row>
    <row r="442" spans="10:13" x14ac:dyDescent="0.45">
      <c r="J442" s="19" t="s">
        <v>2577</v>
      </c>
      <c r="K442" s="20">
        <v>49</v>
      </c>
      <c r="L442" s="20">
        <v>30142</v>
      </c>
      <c r="M442" s="20">
        <v>54</v>
      </c>
    </row>
    <row r="443" spans="10:13" x14ac:dyDescent="0.45">
      <c r="J443" s="19" t="s">
        <v>2578</v>
      </c>
      <c r="K443" s="20">
        <v>50</v>
      </c>
      <c r="L443" s="20">
        <v>30201</v>
      </c>
      <c r="M443" s="20">
        <v>54</v>
      </c>
    </row>
    <row r="444" spans="10:13" x14ac:dyDescent="0.45">
      <c r="J444" s="19" t="s">
        <v>2579</v>
      </c>
      <c r="K444" s="20">
        <v>51</v>
      </c>
      <c r="L444" s="20">
        <v>30202</v>
      </c>
      <c r="M444" s="20">
        <v>54</v>
      </c>
    </row>
    <row r="445" spans="10:13" x14ac:dyDescent="0.45">
      <c r="J445" s="19" t="s">
        <v>2267</v>
      </c>
      <c r="K445" s="20">
        <v>52</v>
      </c>
      <c r="L445" s="20">
        <v>30203</v>
      </c>
      <c r="M445" s="20">
        <v>54</v>
      </c>
    </row>
    <row r="446" spans="10:13" x14ac:dyDescent="0.45">
      <c r="J446" s="19" t="s">
        <v>2268</v>
      </c>
      <c r="K446" s="20">
        <v>53</v>
      </c>
      <c r="L446" s="20">
        <v>30204</v>
      </c>
      <c r="M446" s="20">
        <v>54</v>
      </c>
    </row>
    <row r="447" spans="10:13" x14ac:dyDescent="0.45">
      <c r="J447" s="19" t="s">
        <v>2591</v>
      </c>
      <c r="K447" s="20">
        <v>54</v>
      </c>
      <c r="L447" s="20">
        <v>30311</v>
      </c>
      <c r="M447" s="20">
        <v>54</v>
      </c>
    </row>
    <row r="448" spans="10:13" x14ac:dyDescent="0.45">
      <c r="J448" s="19" t="s">
        <v>2654</v>
      </c>
      <c r="K448" s="20">
        <v>55</v>
      </c>
      <c r="L448" s="20">
        <v>30312</v>
      </c>
      <c r="M448" s="20">
        <v>54</v>
      </c>
    </row>
    <row r="449" spans="10:13" x14ac:dyDescent="0.45">
      <c r="J449" s="19" t="s">
        <v>2655</v>
      </c>
      <c r="K449" s="20">
        <v>56</v>
      </c>
      <c r="L449" s="20">
        <v>30320</v>
      </c>
      <c r="M449" s="20">
        <v>54</v>
      </c>
    </row>
    <row r="450" spans="10:13" x14ac:dyDescent="0.45">
      <c r="J450" s="19" t="s">
        <v>2656</v>
      </c>
      <c r="K450" s="20">
        <v>57</v>
      </c>
      <c r="L450" s="20">
        <v>30330</v>
      </c>
      <c r="M450" s="20">
        <v>54</v>
      </c>
    </row>
    <row r="451" spans="10:13" x14ac:dyDescent="0.45">
      <c r="J451" s="19" t="s">
        <v>2657</v>
      </c>
      <c r="K451" s="20">
        <v>58</v>
      </c>
      <c r="L451" s="20">
        <v>30410</v>
      </c>
      <c r="M451" s="20">
        <v>54</v>
      </c>
    </row>
    <row r="452" spans="10:13" x14ac:dyDescent="0.45">
      <c r="J452" s="19" t="s">
        <v>2658</v>
      </c>
      <c r="K452" s="20">
        <v>59</v>
      </c>
      <c r="L452" s="20">
        <v>30420</v>
      </c>
      <c r="M452" s="20">
        <v>54</v>
      </c>
    </row>
    <row r="453" spans="10:13" x14ac:dyDescent="0.45">
      <c r="J453" s="19" t="s">
        <v>2659</v>
      </c>
      <c r="K453" s="20">
        <v>60</v>
      </c>
      <c r="L453" s="20">
        <v>30430</v>
      </c>
      <c r="M453" s="20">
        <v>54</v>
      </c>
    </row>
    <row r="454" spans="10:13" x14ac:dyDescent="0.45">
      <c r="J454" s="19" t="s">
        <v>2660</v>
      </c>
      <c r="K454" s="20">
        <v>61</v>
      </c>
      <c r="L454" s="20">
        <v>30440</v>
      </c>
      <c r="M454" s="20">
        <v>54</v>
      </c>
    </row>
    <row r="455" spans="10:13" x14ac:dyDescent="0.45">
      <c r="J455" s="19" t="s">
        <v>2661</v>
      </c>
      <c r="K455" s="20">
        <v>62</v>
      </c>
      <c r="L455" s="20">
        <v>30491</v>
      </c>
      <c r="M455" s="20">
        <v>54</v>
      </c>
    </row>
    <row r="456" spans="10:13" x14ac:dyDescent="0.45">
      <c r="J456" s="19" t="s">
        <v>2662</v>
      </c>
      <c r="K456" s="20">
        <v>63</v>
      </c>
      <c r="L456" s="20">
        <v>30492</v>
      </c>
      <c r="M456" s="20">
        <v>54</v>
      </c>
    </row>
    <row r="457" spans="10:13" x14ac:dyDescent="0.45">
      <c r="J457" s="19" t="s">
        <v>2663</v>
      </c>
      <c r="K457" s="20">
        <v>64</v>
      </c>
      <c r="L457" s="20">
        <v>30499</v>
      </c>
      <c r="M457" s="20">
        <v>54</v>
      </c>
    </row>
    <row r="458" spans="10:13" x14ac:dyDescent="0.45">
      <c r="J458" s="19" t="s">
        <v>2664</v>
      </c>
      <c r="K458" s="20">
        <v>65</v>
      </c>
      <c r="L458" s="20">
        <v>30510</v>
      </c>
      <c r="M458" s="20">
        <v>54</v>
      </c>
    </row>
    <row r="459" spans="10:13" x14ac:dyDescent="0.45">
      <c r="J459" s="19" t="s">
        <v>2665</v>
      </c>
      <c r="K459" s="20">
        <v>66</v>
      </c>
      <c r="L459" s="20">
        <v>30521</v>
      </c>
      <c r="M459" s="20">
        <v>54</v>
      </c>
    </row>
    <row r="460" spans="10:13" x14ac:dyDescent="0.45">
      <c r="J460" s="19" t="s">
        <v>2425</v>
      </c>
      <c r="K460" s="20">
        <v>67</v>
      </c>
      <c r="L460" s="20">
        <v>30522</v>
      </c>
      <c r="M460" s="20">
        <v>54</v>
      </c>
    </row>
    <row r="461" spans="10:13" x14ac:dyDescent="0.45">
      <c r="J461" s="19" t="s">
        <v>2426</v>
      </c>
      <c r="K461" s="20">
        <v>68</v>
      </c>
      <c r="L461" s="20">
        <v>30523</v>
      </c>
      <c r="M461" s="20">
        <v>54</v>
      </c>
    </row>
    <row r="462" spans="10:13" x14ac:dyDescent="0.45">
      <c r="J462" s="19" t="s">
        <v>2427</v>
      </c>
      <c r="K462" s="20">
        <v>69</v>
      </c>
      <c r="L462" s="20">
        <v>30530</v>
      </c>
      <c r="M462" s="20">
        <v>54</v>
      </c>
    </row>
    <row r="463" spans="10:13" x14ac:dyDescent="0.45">
      <c r="J463" s="19" t="s">
        <v>2428</v>
      </c>
      <c r="K463" s="20">
        <v>70</v>
      </c>
      <c r="L463" s="20">
        <v>30600</v>
      </c>
      <c r="M463" s="20">
        <v>54</v>
      </c>
    </row>
    <row r="464" spans="10:13" x14ac:dyDescent="0.45">
      <c r="J464" s="19" t="s">
        <v>1005</v>
      </c>
      <c r="K464" s="20">
        <v>551</v>
      </c>
      <c r="L464" s="20">
        <v>1000</v>
      </c>
      <c r="M464" s="20">
        <v>55</v>
      </c>
    </row>
    <row r="465" spans="10:13" x14ac:dyDescent="0.45">
      <c r="J465" s="19" t="s">
        <v>1009</v>
      </c>
      <c r="K465" s="20">
        <v>552</v>
      </c>
      <c r="L465" s="20">
        <v>2000</v>
      </c>
      <c r="M465" s="20">
        <v>56</v>
      </c>
    </row>
    <row r="466" spans="10:13" x14ac:dyDescent="0.45">
      <c r="J466" s="19" t="s">
        <v>1012</v>
      </c>
      <c r="K466" s="20">
        <v>553</v>
      </c>
      <c r="L466" s="20">
        <v>3000</v>
      </c>
      <c r="M466" s="20">
        <v>57</v>
      </c>
    </row>
    <row r="467" spans="10:13" x14ac:dyDescent="0.45">
      <c r="J467" s="19" t="s">
        <v>1015</v>
      </c>
      <c r="K467" s="20">
        <v>554</v>
      </c>
      <c r="L467" s="20">
        <v>9000</v>
      </c>
      <c r="M467" s="20">
        <v>58</v>
      </c>
    </row>
  </sheetData>
  <phoneticPr fontId="4" type="noConversion"/>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11</vt:i4>
      </vt:variant>
    </vt:vector>
  </HeadingPairs>
  <TitlesOfParts>
    <vt:vector size="13" baseType="lpstr">
      <vt:lpstr>EMIA V1.5</vt:lpstr>
      <vt:lpstr>Dropdown List</vt:lpstr>
      <vt:lpstr>Countries</vt:lpstr>
      <vt:lpstr>CountriesLookup</vt:lpstr>
      <vt:lpstr>'EMIA V1.5'!Print_Area</vt:lpstr>
      <vt:lpstr>Sector</vt:lpstr>
      <vt:lpstr>SectorTable</vt:lpstr>
      <vt:lpstr>SicCodes</vt:lpstr>
      <vt:lpstr>SicCodesLookup</vt:lpstr>
      <vt:lpstr>SicCodesTable</vt:lpstr>
      <vt:lpstr>SubSector</vt:lpstr>
      <vt:lpstr>SubSectorLookup</vt:lpstr>
      <vt:lpstr>SubSectorTable</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Theo Rencken</dc:creator>
  <cp:lastModifiedBy>Windows User</cp:lastModifiedBy>
  <cp:lastPrinted>2022-05-05T08:11:11Z</cp:lastPrinted>
  <dcterms:created xsi:type="dcterms:W3CDTF">2009-06-29T11:17:09Z</dcterms:created>
  <dcterms:modified xsi:type="dcterms:W3CDTF">2022-09-08T09:48:20Z</dcterms:modified>
</cp:coreProperties>
</file>