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singol\Desktop\Document\"/>
    </mc:Choice>
  </mc:AlternateContent>
  <xr:revisionPtr revIDLastSave="0" documentId="8_{FE7B05BA-BE81-461D-A4A5-C256E6742BC4}" xr6:coauthVersionLast="36" xr6:coauthVersionMax="36" xr10:uidLastSave="{00000000-0000-0000-0000-000000000000}"/>
  <bookViews>
    <workbookView xWindow="0" yWindow="0" windowWidth="20498" windowHeight="7365" tabRatio="653" xr2:uid="{00000000-000D-0000-FFFF-FFFF00000000}"/>
  </bookViews>
  <sheets>
    <sheet name="2. TRANSACTION FEE OFFSITE " sheetId="35" r:id="rId1"/>
  </sheets>
  <definedNames>
    <definedName name="AA">#REF!</definedName>
    <definedName name="Answers_to_Template4_Q" localSheetId="0">#REF!</definedName>
    <definedName name="Answers_to_Template4_Q">#REF!</definedName>
    <definedName name="Cost_Changes" localSheetId="0">#REF!</definedName>
    <definedName name="Cost_Changes">#REF!</definedName>
    <definedName name="EE">#REF!</definedName>
    <definedName name="Names_cells" localSheetId="0">#REF!</definedName>
    <definedName name="Names_cells">#REF!</definedName>
    <definedName name="_xlnm.Print_Area" localSheetId="0">'2. TRANSACTION FEE OFFSITE '!$A$1:$I$59</definedName>
    <definedName name="QQ">#REF!</definedName>
    <definedName name="RR">#REF!</definedName>
    <definedName name="SS">#REF!</definedName>
    <definedName name="TOTAL_E" localSheetId="0">#REF!</definedName>
    <definedName name="TOTAL_E">#REF!</definedName>
    <definedName name="TOTAL_I" localSheetId="0">#REF!</definedName>
    <definedName name="TOTAL_I">#REF!</definedName>
    <definedName name="TOTAL_M" localSheetId="0">#REF!</definedName>
    <definedName name="TOTAL_M">#REF!</definedName>
    <definedName name="TT">#REF!</definedName>
    <definedName name="WW">#REF!</definedName>
    <definedName name="XX">#REF!</definedName>
    <definedName name="Years" localSheetId="0">#REF!</definedName>
    <definedName name="Years">#REF!</definedName>
    <definedName name="YY">#REF!</definedName>
  </definedNames>
  <calcPr calcId="191029"/>
</workbook>
</file>

<file path=xl/calcChain.xml><?xml version="1.0" encoding="utf-8"?>
<calcChain xmlns="http://schemas.openxmlformats.org/spreadsheetml/2006/main">
  <c r="H15" i="35" l="1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H30" i="35"/>
  <c r="H31" i="35"/>
  <c r="H32" i="35"/>
  <c r="H33" i="35"/>
  <c r="H34" i="35"/>
  <c r="H35" i="35"/>
  <c r="H36" i="35"/>
  <c r="H37" i="35"/>
  <c r="H38" i="35"/>
  <c r="H39" i="35"/>
  <c r="H40" i="35"/>
  <c r="H41" i="35"/>
  <c r="H42" i="35"/>
  <c r="H43" i="35"/>
  <c r="H44" i="35"/>
  <c r="H45" i="35"/>
  <c r="H46" i="35"/>
  <c r="H47" i="35"/>
  <c r="H48" i="35"/>
  <c r="H49" i="35"/>
  <c r="H50" i="35"/>
  <c r="H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43" i="35"/>
  <c r="E44" i="35"/>
  <c r="E45" i="35"/>
  <c r="E46" i="35"/>
  <c r="E47" i="35"/>
  <c r="E48" i="35"/>
  <c r="E49" i="35"/>
  <c r="E50" i="35"/>
  <c r="E14" i="35"/>
  <c r="C51" i="35" l="1"/>
  <c r="I15" i="35"/>
  <c r="I16" i="35"/>
  <c r="I17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41" i="35"/>
  <c r="I42" i="35"/>
  <c r="I43" i="35"/>
  <c r="I44" i="35"/>
  <c r="I45" i="35"/>
  <c r="I46" i="35"/>
  <c r="I47" i="35"/>
  <c r="I48" i="35"/>
  <c r="I49" i="35"/>
  <c r="I50" i="35"/>
  <c r="I14" i="35"/>
  <c r="F15" i="35"/>
  <c r="F16" i="35"/>
  <c r="F17" i="35"/>
  <c r="F18" i="35"/>
  <c r="F19" i="35"/>
  <c r="F20" i="35"/>
  <c r="F21" i="35"/>
  <c r="F22" i="35"/>
  <c r="F23" i="35"/>
  <c r="F24" i="35"/>
  <c r="F25" i="35"/>
  <c r="F26" i="35"/>
  <c r="F27" i="35"/>
  <c r="F28" i="35"/>
  <c r="F29" i="35"/>
  <c r="F30" i="35"/>
  <c r="F31" i="35"/>
  <c r="F32" i="35"/>
  <c r="F33" i="35"/>
  <c r="F34" i="35"/>
  <c r="F35" i="35"/>
  <c r="F36" i="35"/>
  <c r="F37" i="35"/>
  <c r="F38" i="35"/>
  <c r="F39" i="35"/>
  <c r="F40" i="35"/>
  <c r="F41" i="35"/>
  <c r="F42" i="35"/>
  <c r="F43" i="35"/>
  <c r="F44" i="35"/>
  <c r="F45" i="35"/>
  <c r="F46" i="35"/>
  <c r="F47" i="35"/>
  <c r="F48" i="35"/>
  <c r="F49" i="35"/>
  <c r="F50" i="35"/>
  <c r="F14" i="35"/>
  <c r="F51" i="35" l="1"/>
  <c r="I51" i="35"/>
  <c r="I52" i="35" l="1"/>
  <c r="F52" i="35"/>
  <c r="E53" i="35" l="1"/>
</calcChain>
</file>

<file path=xl/sharedStrings.xml><?xml version="1.0" encoding="utf-8"?>
<sst xmlns="http://schemas.openxmlformats.org/spreadsheetml/2006/main" count="68" uniqueCount="62">
  <si>
    <t>Description</t>
  </si>
  <si>
    <t>BIDDER NAME</t>
  </si>
  <si>
    <t>SMS Notifications</t>
  </si>
  <si>
    <t>Cancellations</t>
  </si>
  <si>
    <t>Bus/Coach Bookings</t>
  </si>
  <si>
    <t>Total</t>
  </si>
  <si>
    <t>Percentage Fee</t>
  </si>
  <si>
    <t>Item</t>
  </si>
  <si>
    <t>RFP NO:</t>
  </si>
  <si>
    <t>RFP NAME:</t>
  </si>
  <si>
    <t>ITEM</t>
  </si>
  <si>
    <t>Air Travel – International</t>
  </si>
  <si>
    <t>Air Travel – Regional</t>
  </si>
  <si>
    <t xml:space="preserve">Air Travel – Domestic </t>
  </si>
  <si>
    <t>Air Travel – International (Re-issue)</t>
  </si>
  <si>
    <t>Air Travel – Regional (Re-issue)</t>
  </si>
  <si>
    <t>Air Travel – Domestic (Re-issue)</t>
  </si>
  <si>
    <t>Car Rental – Domestic</t>
  </si>
  <si>
    <t xml:space="preserve">Car Rental – Regional </t>
  </si>
  <si>
    <t>Car Rental – International</t>
  </si>
  <si>
    <t>Accommodation – Domestic</t>
  </si>
  <si>
    <t>Accommodation – Regional</t>
  </si>
  <si>
    <t>Accommodation – International</t>
  </si>
  <si>
    <t>Transfers/Shuttle – Domestic</t>
  </si>
  <si>
    <t>Transfers/Shuttle – Regional</t>
  </si>
  <si>
    <t>Transfers/Shuttle – International</t>
  </si>
  <si>
    <t>Refunds – Air Domestic</t>
  </si>
  <si>
    <t>Refunds – Air Regional</t>
  </si>
  <si>
    <t>Refunds – Air International</t>
  </si>
  <si>
    <t>Travel Lodge card Reconciliation</t>
  </si>
  <si>
    <t>Debtors Account Reconciliation</t>
  </si>
  <si>
    <t>Parking bookings</t>
  </si>
  <si>
    <t>Changes to bookings</t>
  </si>
  <si>
    <t>Train bookings – International</t>
  </si>
  <si>
    <t>Courier services for travel documentation (visa &amp; passports)</t>
  </si>
  <si>
    <t>After Hours Services</t>
  </si>
  <si>
    <t>Visa Assistance 
(Provision of documents and advice)</t>
  </si>
  <si>
    <t>Additional Ad-hoc Reports (per report)</t>
  </si>
  <si>
    <t>Customised Reports (per report)</t>
  </si>
  <si>
    <t>Unit Price
(excl VAT)</t>
  </si>
  <si>
    <t>Transaction Type</t>
  </si>
  <si>
    <t>Other (Specify)</t>
  </si>
  <si>
    <t>Unit Price
(incl VAT)</t>
  </si>
  <si>
    <t>TOTAL Price
(incl VAT)</t>
  </si>
  <si>
    <t>TRADITIONAL BOOKINGS</t>
  </si>
  <si>
    <t>ONLINE BOOKINGS</t>
  </si>
  <si>
    <t>1.1  TRANSACTION FEES</t>
  </si>
  <si>
    <t>1.2  CONFERENCE TRANSACTION FEE</t>
  </si>
  <si>
    <t>Comment</t>
  </si>
  <si>
    <r>
      <t xml:space="preserve">Conference Transaction Fee </t>
    </r>
    <r>
      <rPr>
        <b/>
        <sz val="11"/>
        <rFont val="Arial"/>
        <family val="2"/>
      </rPr>
      <t>(as a % of the Total turnover of the event)</t>
    </r>
  </si>
  <si>
    <t>OFF-SITE SERVICES</t>
  </si>
  <si>
    <t>Percentage Split between Online Booking  and Traditional Booking</t>
  </si>
  <si>
    <t>Percentage Traditional</t>
  </si>
  <si>
    <t>Percentage Online</t>
  </si>
  <si>
    <t>PRICE THAT WILL BE USED FOR EVALUATION PURPOSES</t>
  </si>
  <si>
    <t xml:space="preserve"> TRANSACTION FEE MODEL</t>
  </si>
  <si>
    <t>THE PROVISION OF TRAVEL MANAGEMENT SERVICES FOR A PERIOD OF 36 MONTHS</t>
  </si>
  <si>
    <t xml:space="preserve">ANNEXURE A3 </t>
  </si>
  <si>
    <t>Insurance</t>
  </si>
  <si>
    <t>Forex</t>
  </si>
  <si>
    <t>YEAR-THREE PRICING</t>
  </si>
  <si>
    <r>
      <rPr>
        <b/>
        <sz val="11"/>
        <rFont val="Arial"/>
        <family val="2"/>
      </rPr>
      <t>the dtic</t>
    </r>
    <r>
      <rPr>
        <sz val="11"/>
        <rFont val="Arial"/>
        <family val="2"/>
      </rPr>
      <t xml:space="preserve"> /20-21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</si>
</sst>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R&quot;\ * #,##0.00_ ;_ &quot;R&quot;\ * \-#,##0.00_ ;_ &quot;R&quot;\ * &quot;-&quot;??_ ;_ @_ "/>
    <numFmt numFmtId="165" formatCode="0.0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8"/>
      <color rgb="FFFF0000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/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left" vertical="center" wrapText="1"/>
    </xf>
    <xf numFmtId="0" fontId="2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2" fillId="0" borderId="8" xfId="0" applyFont="1" applyBorder="1" applyAlignment="1">
      <alignment horizontal="justify" vertical="center" wrapText="1"/>
    </xf>
    <xf numFmtId="164" fontId="2" fillId="0" borderId="8" xfId="1" applyFont="1" applyBorder="1"/>
    <xf numFmtId="164" fontId="2" fillId="0" borderId="2" xfId="1" applyFont="1" applyBorder="1"/>
    <xf numFmtId="0" fontId="4" fillId="0" borderId="0" xfId="0" applyFont="1" applyBorder="1"/>
    <xf numFmtId="164" fontId="4" fillId="0" borderId="0" xfId="1" applyFont="1" applyBorder="1"/>
    <xf numFmtId="0" fontId="2" fillId="0" borderId="2" xfId="0" applyFont="1" applyBorder="1"/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2" fillId="3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2" borderId="13" xfId="0" applyFont="1" applyFill="1" applyBorder="1"/>
    <xf numFmtId="0" fontId="2" fillId="3" borderId="16" xfId="0" applyFont="1" applyFill="1" applyBorder="1" applyAlignment="1">
      <alignment wrapText="1"/>
    </xf>
    <xf numFmtId="0" fontId="2" fillId="3" borderId="17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164" fontId="4" fillId="0" borderId="18" xfId="1" applyFont="1" applyBorder="1"/>
    <xf numFmtId="0" fontId="2" fillId="0" borderId="14" xfId="0" applyFont="1" applyBorder="1"/>
    <xf numFmtId="164" fontId="2" fillId="0" borderId="17" xfId="1" applyFont="1" applyBorder="1"/>
    <xf numFmtId="0" fontId="2" fillId="3" borderId="16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2" borderId="20" xfId="0" applyFont="1" applyFill="1" applyBorder="1"/>
    <xf numFmtId="0" fontId="4" fillId="2" borderId="21" xfId="0" applyFont="1" applyFill="1" applyBorder="1"/>
    <xf numFmtId="0" fontId="4" fillId="2" borderId="22" xfId="0" applyFont="1" applyFill="1" applyBorder="1"/>
    <xf numFmtId="164" fontId="4" fillId="0" borderId="18" xfId="1" applyFont="1" applyBorder="1" applyAlignment="1">
      <alignment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10" fontId="2" fillId="2" borderId="0" xfId="2" applyNumberFormat="1" applyFont="1" applyFill="1" applyBorder="1" applyAlignment="1">
      <alignment horizontal="center" vertical="center"/>
    </xf>
    <xf numFmtId="10" fontId="2" fillId="2" borderId="0" xfId="0" applyNumberFormat="1" applyFont="1" applyFill="1" applyBorder="1" applyAlignment="1">
      <alignment horizontal="center" vertical="center"/>
    </xf>
    <xf numFmtId="0" fontId="4" fillId="0" borderId="0" xfId="0" applyFont="1" applyFill="1"/>
    <xf numFmtId="10" fontId="2" fillId="5" borderId="9" xfId="2" applyNumberFormat="1" applyFont="1" applyFill="1" applyBorder="1" applyAlignment="1">
      <alignment horizontal="center" vertical="center"/>
    </xf>
    <xf numFmtId="10" fontId="2" fillId="5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wrapText="1"/>
    </xf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164" fontId="2" fillId="0" borderId="7" xfId="1" applyFont="1" applyBorder="1"/>
    <xf numFmtId="164" fontId="4" fillId="4" borderId="1" xfId="1" applyFont="1" applyFill="1" applyBorder="1"/>
    <xf numFmtId="164" fontId="4" fillId="4" borderId="1" xfId="1" applyFont="1" applyFill="1" applyBorder="1" applyAlignment="1">
      <alignment vertical="top"/>
    </xf>
    <xf numFmtId="164" fontId="4" fillId="0" borderId="3" xfId="1" applyFont="1" applyBorder="1"/>
    <xf numFmtId="164" fontId="4" fillId="0" borderId="3" xfId="1" applyFont="1" applyBorder="1" applyAlignment="1">
      <alignment vertical="top"/>
    </xf>
    <xf numFmtId="0" fontId="8" fillId="2" borderId="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/>
    </xf>
    <xf numFmtId="0" fontId="4" fillId="0" borderId="0" xfId="0" applyFont="1" applyBorder="1" applyAlignment="1">
      <alignment wrapText="1"/>
    </xf>
    <xf numFmtId="0" fontId="9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 wrapText="1"/>
    </xf>
    <xf numFmtId="0" fontId="4" fillId="4" borderId="17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 wrapText="1"/>
    </xf>
    <xf numFmtId="164" fontId="4" fillId="2" borderId="24" xfId="0" applyNumberFormat="1" applyFont="1" applyFill="1" applyBorder="1" applyAlignment="1">
      <alignment horizontal="center" wrapText="1"/>
    </xf>
    <xf numFmtId="164" fontId="4" fillId="2" borderId="25" xfId="0" applyNumberFormat="1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164" fontId="7" fillId="2" borderId="4" xfId="1" applyFont="1" applyFill="1" applyBorder="1" applyAlignment="1">
      <alignment vertical="center"/>
    </xf>
    <xf numFmtId="164" fontId="7" fillId="2" borderId="8" xfId="1" applyFont="1" applyFill="1" applyBorder="1" applyAlignment="1">
      <alignment vertical="center"/>
    </xf>
    <xf numFmtId="164" fontId="7" fillId="2" borderId="5" xfId="1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66675</xdr:rowOff>
    </xdr:from>
    <xdr:to>
      <xdr:col>1</xdr:col>
      <xdr:colOff>465454</xdr:colOff>
      <xdr:row>4</xdr:row>
      <xdr:rowOff>64558</xdr:rowOff>
    </xdr:to>
    <xdr:pic>
      <xdr:nvPicPr>
        <xdr:cNvPr id="2" name="Picture 1" descr="coatofarms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" y="66675"/>
          <a:ext cx="69405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view="pageBreakPreview" topLeftCell="A31" zoomScale="90" zoomScaleNormal="75" zoomScaleSheetLayoutView="90" workbookViewId="0">
      <selection activeCell="H43" sqref="H43"/>
    </sheetView>
  </sheetViews>
  <sheetFormatPr defaultColWidth="9.1328125" defaultRowHeight="13.5" x14ac:dyDescent="0.35"/>
  <cols>
    <col min="1" max="1" width="7" style="2" customWidth="1"/>
    <col min="2" max="2" width="41.19921875" style="2" customWidth="1"/>
    <col min="3" max="3" width="14.796875" style="2" customWidth="1"/>
    <col min="4" max="5" width="13.796875" style="2" customWidth="1"/>
    <col min="6" max="6" width="18.53125" style="2" customWidth="1"/>
    <col min="7" max="7" width="15.86328125" style="2" customWidth="1"/>
    <col min="8" max="8" width="12.53125" style="2" customWidth="1"/>
    <col min="9" max="9" width="19" style="2" customWidth="1"/>
    <col min="10" max="16384" width="9.1328125" style="2"/>
  </cols>
  <sheetData>
    <row r="1" spans="1:9" ht="15.4" thickTop="1" x14ac:dyDescent="0.4">
      <c r="A1" s="22"/>
      <c r="B1" s="23"/>
      <c r="C1" s="64" t="s">
        <v>55</v>
      </c>
      <c r="D1" s="64"/>
      <c r="E1" s="64"/>
      <c r="F1" s="64"/>
      <c r="G1" s="64"/>
      <c r="H1" s="64"/>
      <c r="I1" s="59" t="s">
        <v>57</v>
      </c>
    </row>
    <row r="2" spans="1:9" x14ac:dyDescent="0.35">
      <c r="A2" s="24"/>
      <c r="B2" s="5"/>
      <c r="C2" s="65"/>
      <c r="D2" s="65"/>
      <c r="E2" s="65"/>
      <c r="F2" s="65"/>
      <c r="G2" s="65"/>
      <c r="H2" s="65"/>
      <c r="I2" s="25"/>
    </row>
    <row r="3" spans="1:9" x14ac:dyDescent="0.35">
      <c r="A3" s="24"/>
      <c r="B3" s="5"/>
      <c r="C3" s="65"/>
      <c r="D3" s="65"/>
      <c r="E3" s="65"/>
      <c r="F3" s="65"/>
      <c r="G3" s="65"/>
      <c r="H3" s="65"/>
      <c r="I3" s="25"/>
    </row>
    <row r="4" spans="1:9" ht="21.75" customHeight="1" x14ac:dyDescent="0.6">
      <c r="A4" s="24"/>
      <c r="B4" s="5"/>
      <c r="C4" s="66" t="s">
        <v>50</v>
      </c>
      <c r="D4" s="66"/>
      <c r="E4" s="66"/>
      <c r="F4" s="66"/>
      <c r="G4" s="66"/>
      <c r="H4" s="66"/>
      <c r="I4" s="25"/>
    </row>
    <row r="5" spans="1:9" ht="14.25" customHeight="1" x14ac:dyDescent="0.5">
      <c r="A5" s="24"/>
      <c r="B5" s="5"/>
      <c r="C5" s="21"/>
      <c r="D5" s="21"/>
      <c r="E5" s="63" t="s">
        <v>60</v>
      </c>
      <c r="F5" s="63"/>
      <c r="G5" s="21"/>
      <c r="H5" s="21"/>
      <c r="I5" s="25"/>
    </row>
    <row r="6" spans="1:9" ht="14.25" customHeight="1" x14ac:dyDescent="0.4">
      <c r="A6" s="24"/>
      <c r="B6" s="5"/>
      <c r="D6" s="21"/>
      <c r="E6" s="21"/>
      <c r="F6" s="21"/>
      <c r="G6" s="21"/>
      <c r="H6" s="21"/>
      <c r="I6" s="25"/>
    </row>
    <row r="7" spans="1:9" ht="22.5" customHeight="1" x14ac:dyDescent="0.4">
      <c r="A7" s="41" t="s">
        <v>8</v>
      </c>
      <c r="B7" s="8"/>
      <c r="C7" s="76" t="s">
        <v>61</v>
      </c>
      <c r="D7" s="76"/>
      <c r="E7" s="76"/>
      <c r="F7" s="76"/>
      <c r="G7" s="76"/>
      <c r="H7" s="76"/>
      <c r="I7" s="25"/>
    </row>
    <row r="8" spans="1:9" ht="36.75" customHeight="1" x14ac:dyDescent="0.4">
      <c r="A8" s="41" t="s">
        <v>9</v>
      </c>
      <c r="B8" s="8"/>
      <c r="C8" s="77" t="s">
        <v>56</v>
      </c>
      <c r="D8" s="78"/>
      <c r="E8" s="78"/>
      <c r="F8" s="78"/>
      <c r="G8" s="78"/>
      <c r="H8" s="79"/>
      <c r="I8" s="25"/>
    </row>
    <row r="9" spans="1:9" ht="29.25" customHeight="1" x14ac:dyDescent="0.4">
      <c r="A9" s="41" t="s">
        <v>1</v>
      </c>
      <c r="B9" s="8"/>
      <c r="C9" s="76"/>
      <c r="D9" s="76"/>
      <c r="E9" s="76"/>
      <c r="F9" s="76"/>
      <c r="G9" s="76"/>
      <c r="H9" s="76"/>
      <c r="I9" s="25"/>
    </row>
    <row r="10" spans="1:9" ht="29.25" customHeight="1" x14ac:dyDescent="0.4">
      <c r="A10" s="41"/>
      <c r="B10" s="8"/>
      <c r="C10" s="9"/>
      <c r="D10" s="9"/>
      <c r="E10" s="9"/>
      <c r="F10" s="9"/>
      <c r="G10" s="9"/>
      <c r="H10" s="9"/>
      <c r="I10" s="25"/>
    </row>
    <row r="11" spans="1:9" ht="29.25" customHeight="1" thickBot="1" x14ac:dyDescent="0.65">
      <c r="A11" s="41" t="s">
        <v>46</v>
      </c>
      <c r="B11" s="8"/>
      <c r="C11" s="9"/>
      <c r="D11" s="66"/>
      <c r="E11" s="66"/>
      <c r="F11" s="9"/>
      <c r="G11" s="9"/>
      <c r="H11" s="9"/>
      <c r="I11" s="25"/>
    </row>
    <row r="12" spans="1:9" ht="14.25" thickBot="1" x14ac:dyDescent="0.45">
      <c r="A12" s="80"/>
      <c r="B12" s="81"/>
      <c r="C12" s="82"/>
      <c r="D12" s="71" t="s">
        <v>44</v>
      </c>
      <c r="E12" s="72"/>
      <c r="F12" s="73"/>
      <c r="G12" s="74" t="s">
        <v>45</v>
      </c>
      <c r="H12" s="74"/>
      <c r="I12" s="75"/>
    </row>
    <row r="13" spans="1:9" s="3" customFormat="1" ht="28.15" thickBot="1" x14ac:dyDescent="0.45">
      <c r="A13" s="26" t="s">
        <v>10</v>
      </c>
      <c r="B13" s="16" t="s">
        <v>40</v>
      </c>
      <c r="C13" s="17"/>
      <c r="D13" s="53" t="s">
        <v>39</v>
      </c>
      <c r="E13" s="17" t="s">
        <v>42</v>
      </c>
      <c r="F13" s="17" t="s">
        <v>43</v>
      </c>
      <c r="G13" s="53" t="s">
        <v>39</v>
      </c>
      <c r="H13" s="18" t="s">
        <v>42</v>
      </c>
      <c r="I13" s="27" t="s">
        <v>43</v>
      </c>
    </row>
    <row r="14" spans="1:9" ht="13.9" x14ac:dyDescent="0.4">
      <c r="A14" s="28">
        <v>1</v>
      </c>
      <c r="B14" s="6" t="s">
        <v>11</v>
      </c>
      <c r="C14" s="52">
        <v>6100</v>
      </c>
      <c r="D14" s="55"/>
      <c r="E14" s="14">
        <f>D14*1.15</f>
        <v>0</v>
      </c>
      <c r="F14" s="57">
        <f>E14*C14</f>
        <v>0</v>
      </c>
      <c r="G14" s="55"/>
      <c r="H14" s="14">
        <f>G14*1.15</f>
        <v>0</v>
      </c>
      <c r="I14" s="29">
        <f>H14*C14</f>
        <v>0</v>
      </c>
    </row>
    <row r="15" spans="1:9" ht="13.9" x14ac:dyDescent="0.4">
      <c r="A15" s="28">
        <v>2</v>
      </c>
      <c r="B15" s="6" t="s">
        <v>12</v>
      </c>
      <c r="C15" s="52">
        <v>5100</v>
      </c>
      <c r="D15" s="55"/>
      <c r="E15" s="14">
        <f t="shared" ref="E15:E50" si="0">D15*1.15</f>
        <v>0</v>
      </c>
      <c r="F15" s="57">
        <f t="shared" ref="F15:F50" si="1">E15*C15</f>
        <v>0</v>
      </c>
      <c r="G15" s="55"/>
      <c r="H15" s="14">
        <f t="shared" ref="H15:H50" si="2">G15*1.15</f>
        <v>0</v>
      </c>
      <c r="I15" s="29">
        <f t="shared" ref="I15:I50" si="3">H15*C15</f>
        <v>0</v>
      </c>
    </row>
    <row r="16" spans="1:9" ht="13.9" x14ac:dyDescent="0.4">
      <c r="A16" s="28">
        <v>3</v>
      </c>
      <c r="B16" s="6" t="s">
        <v>13</v>
      </c>
      <c r="C16" s="52">
        <v>8800</v>
      </c>
      <c r="D16" s="55"/>
      <c r="E16" s="14">
        <f t="shared" si="0"/>
        <v>0</v>
      </c>
      <c r="F16" s="57">
        <f t="shared" si="1"/>
        <v>0</v>
      </c>
      <c r="G16" s="55"/>
      <c r="H16" s="14">
        <f t="shared" si="2"/>
        <v>0</v>
      </c>
      <c r="I16" s="29">
        <f t="shared" si="3"/>
        <v>0</v>
      </c>
    </row>
    <row r="17" spans="1:9" ht="13.9" x14ac:dyDescent="0.4">
      <c r="A17" s="28">
        <v>4</v>
      </c>
      <c r="B17" s="6" t="s">
        <v>14</v>
      </c>
      <c r="C17" s="52">
        <v>2</v>
      </c>
      <c r="D17" s="55"/>
      <c r="E17" s="14">
        <f t="shared" si="0"/>
        <v>0</v>
      </c>
      <c r="F17" s="57">
        <f t="shared" si="1"/>
        <v>0</v>
      </c>
      <c r="G17" s="55"/>
      <c r="H17" s="14">
        <f t="shared" si="2"/>
        <v>0</v>
      </c>
      <c r="I17" s="29">
        <f t="shared" si="3"/>
        <v>0</v>
      </c>
    </row>
    <row r="18" spans="1:9" ht="13.9" x14ac:dyDescent="0.4">
      <c r="A18" s="28">
        <v>5</v>
      </c>
      <c r="B18" s="6" t="s">
        <v>15</v>
      </c>
      <c r="C18" s="52">
        <v>2</v>
      </c>
      <c r="D18" s="55"/>
      <c r="E18" s="14">
        <f t="shared" si="0"/>
        <v>0</v>
      </c>
      <c r="F18" s="57">
        <f t="shared" si="1"/>
        <v>0</v>
      </c>
      <c r="G18" s="55"/>
      <c r="H18" s="14">
        <f t="shared" si="2"/>
        <v>0</v>
      </c>
      <c r="I18" s="29">
        <f t="shared" si="3"/>
        <v>0</v>
      </c>
    </row>
    <row r="19" spans="1:9" ht="13.9" x14ac:dyDescent="0.4">
      <c r="A19" s="28">
        <v>6</v>
      </c>
      <c r="B19" s="6" t="s">
        <v>16</v>
      </c>
      <c r="C19" s="52">
        <v>2</v>
      </c>
      <c r="D19" s="55"/>
      <c r="E19" s="14">
        <f t="shared" si="0"/>
        <v>0</v>
      </c>
      <c r="F19" s="57">
        <f t="shared" si="1"/>
        <v>0</v>
      </c>
      <c r="G19" s="55"/>
      <c r="H19" s="14">
        <f t="shared" si="2"/>
        <v>0</v>
      </c>
      <c r="I19" s="29">
        <f t="shared" si="3"/>
        <v>0</v>
      </c>
    </row>
    <row r="20" spans="1:9" ht="13.9" x14ac:dyDescent="0.4">
      <c r="A20" s="28">
        <v>7</v>
      </c>
      <c r="B20" s="6" t="s">
        <v>26</v>
      </c>
      <c r="C20" s="52">
        <v>2</v>
      </c>
      <c r="D20" s="55"/>
      <c r="E20" s="14">
        <f t="shared" si="0"/>
        <v>0</v>
      </c>
      <c r="F20" s="57">
        <f t="shared" si="1"/>
        <v>0</v>
      </c>
      <c r="G20" s="55"/>
      <c r="H20" s="14">
        <f t="shared" si="2"/>
        <v>0</v>
      </c>
      <c r="I20" s="29">
        <f t="shared" si="3"/>
        <v>0</v>
      </c>
    </row>
    <row r="21" spans="1:9" ht="13.9" x14ac:dyDescent="0.4">
      <c r="A21" s="28">
        <v>8</v>
      </c>
      <c r="B21" s="6" t="s">
        <v>27</v>
      </c>
      <c r="C21" s="52">
        <v>2</v>
      </c>
      <c r="D21" s="55"/>
      <c r="E21" s="14">
        <f t="shared" si="0"/>
        <v>0</v>
      </c>
      <c r="F21" s="57">
        <f t="shared" si="1"/>
        <v>0</v>
      </c>
      <c r="G21" s="55"/>
      <c r="H21" s="14">
        <f t="shared" si="2"/>
        <v>0</v>
      </c>
      <c r="I21" s="29">
        <f t="shared" si="3"/>
        <v>0</v>
      </c>
    </row>
    <row r="22" spans="1:9" ht="13.9" x14ac:dyDescent="0.4">
      <c r="A22" s="28">
        <v>9</v>
      </c>
      <c r="B22" s="6" t="s">
        <v>28</v>
      </c>
      <c r="C22" s="52">
        <v>2</v>
      </c>
      <c r="D22" s="55"/>
      <c r="E22" s="14">
        <f t="shared" si="0"/>
        <v>0</v>
      </c>
      <c r="F22" s="57">
        <f t="shared" si="1"/>
        <v>0</v>
      </c>
      <c r="G22" s="55"/>
      <c r="H22" s="14">
        <f t="shared" si="2"/>
        <v>0</v>
      </c>
      <c r="I22" s="29">
        <f t="shared" si="3"/>
        <v>0</v>
      </c>
    </row>
    <row r="23" spans="1:9" ht="13.9" x14ac:dyDescent="0.4">
      <c r="A23" s="28">
        <v>10</v>
      </c>
      <c r="B23" s="6" t="s">
        <v>17</v>
      </c>
      <c r="C23" s="52">
        <v>5200</v>
      </c>
      <c r="D23" s="55"/>
      <c r="E23" s="14">
        <f t="shared" si="0"/>
        <v>0</v>
      </c>
      <c r="F23" s="57">
        <f t="shared" si="1"/>
        <v>0</v>
      </c>
      <c r="G23" s="55"/>
      <c r="H23" s="14">
        <f t="shared" si="2"/>
        <v>0</v>
      </c>
      <c r="I23" s="29">
        <f t="shared" si="3"/>
        <v>0</v>
      </c>
    </row>
    <row r="24" spans="1:9" ht="13.9" x14ac:dyDescent="0.4">
      <c r="A24" s="28">
        <v>11</v>
      </c>
      <c r="B24" s="6" t="s">
        <v>18</v>
      </c>
      <c r="C24" s="52">
        <v>15</v>
      </c>
      <c r="D24" s="55"/>
      <c r="E24" s="14">
        <f t="shared" si="0"/>
        <v>0</v>
      </c>
      <c r="F24" s="57">
        <f t="shared" si="1"/>
        <v>0</v>
      </c>
      <c r="G24" s="55"/>
      <c r="H24" s="14">
        <f t="shared" si="2"/>
        <v>0</v>
      </c>
      <c r="I24" s="29">
        <f t="shared" si="3"/>
        <v>0</v>
      </c>
    </row>
    <row r="25" spans="1:9" ht="13.9" x14ac:dyDescent="0.4">
      <c r="A25" s="28">
        <v>12</v>
      </c>
      <c r="B25" s="6" t="s">
        <v>19</v>
      </c>
      <c r="C25" s="52">
        <v>20</v>
      </c>
      <c r="D25" s="55"/>
      <c r="E25" s="14">
        <f t="shared" si="0"/>
        <v>0</v>
      </c>
      <c r="F25" s="57">
        <f t="shared" si="1"/>
        <v>0</v>
      </c>
      <c r="G25" s="55"/>
      <c r="H25" s="14">
        <f t="shared" si="2"/>
        <v>0</v>
      </c>
      <c r="I25" s="29">
        <f t="shared" si="3"/>
        <v>0</v>
      </c>
    </row>
    <row r="26" spans="1:9" ht="13.9" x14ac:dyDescent="0.4">
      <c r="A26" s="28">
        <v>13</v>
      </c>
      <c r="B26" s="6" t="s">
        <v>23</v>
      </c>
      <c r="C26" s="52">
        <v>6000</v>
      </c>
      <c r="D26" s="55"/>
      <c r="E26" s="14">
        <f t="shared" si="0"/>
        <v>0</v>
      </c>
      <c r="F26" s="57">
        <f t="shared" si="1"/>
        <v>0</v>
      </c>
      <c r="G26" s="55"/>
      <c r="H26" s="14">
        <f t="shared" si="2"/>
        <v>0</v>
      </c>
      <c r="I26" s="29">
        <f t="shared" si="3"/>
        <v>0</v>
      </c>
    </row>
    <row r="27" spans="1:9" ht="13.9" x14ac:dyDescent="0.4">
      <c r="A27" s="28">
        <v>14</v>
      </c>
      <c r="B27" s="6" t="s">
        <v>24</v>
      </c>
      <c r="C27" s="52">
        <v>5000</v>
      </c>
      <c r="D27" s="55"/>
      <c r="E27" s="14">
        <f t="shared" si="0"/>
        <v>0</v>
      </c>
      <c r="F27" s="57">
        <f t="shared" si="1"/>
        <v>0</v>
      </c>
      <c r="G27" s="55"/>
      <c r="H27" s="14">
        <f t="shared" si="2"/>
        <v>0</v>
      </c>
      <c r="I27" s="29">
        <f t="shared" si="3"/>
        <v>0</v>
      </c>
    </row>
    <row r="28" spans="1:9" ht="13.9" x14ac:dyDescent="0.4">
      <c r="A28" s="28">
        <v>15</v>
      </c>
      <c r="B28" s="6" t="s">
        <v>25</v>
      </c>
      <c r="C28" s="52">
        <v>8000</v>
      </c>
      <c r="D28" s="55"/>
      <c r="E28" s="14">
        <f t="shared" si="0"/>
        <v>0</v>
      </c>
      <c r="F28" s="57">
        <f t="shared" si="1"/>
        <v>0</v>
      </c>
      <c r="G28" s="55"/>
      <c r="H28" s="14">
        <f t="shared" si="2"/>
        <v>0</v>
      </c>
      <c r="I28" s="29">
        <f t="shared" si="3"/>
        <v>0</v>
      </c>
    </row>
    <row r="29" spans="1:9" ht="13.9" x14ac:dyDescent="0.4">
      <c r="A29" s="28">
        <v>16</v>
      </c>
      <c r="B29" s="6" t="s">
        <v>20</v>
      </c>
      <c r="C29" s="52">
        <v>7300</v>
      </c>
      <c r="D29" s="55"/>
      <c r="E29" s="14">
        <f t="shared" si="0"/>
        <v>0</v>
      </c>
      <c r="F29" s="57">
        <f t="shared" si="1"/>
        <v>0</v>
      </c>
      <c r="G29" s="55"/>
      <c r="H29" s="14">
        <f t="shared" si="2"/>
        <v>0</v>
      </c>
      <c r="I29" s="29">
        <f t="shared" si="3"/>
        <v>0</v>
      </c>
    </row>
    <row r="30" spans="1:9" ht="13.9" x14ac:dyDescent="0.4">
      <c r="A30" s="28">
        <v>17</v>
      </c>
      <c r="B30" s="6" t="s">
        <v>21</v>
      </c>
      <c r="C30" s="52">
        <v>7000</v>
      </c>
      <c r="D30" s="55"/>
      <c r="E30" s="14">
        <f t="shared" si="0"/>
        <v>0</v>
      </c>
      <c r="F30" s="57">
        <f t="shared" si="1"/>
        <v>0</v>
      </c>
      <c r="G30" s="55"/>
      <c r="H30" s="14">
        <f t="shared" si="2"/>
        <v>0</v>
      </c>
      <c r="I30" s="29">
        <f t="shared" si="3"/>
        <v>0</v>
      </c>
    </row>
    <row r="31" spans="1:9" ht="13.9" x14ac:dyDescent="0.4">
      <c r="A31" s="28">
        <v>18</v>
      </c>
      <c r="B31" s="6" t="s">
        <v>22</v>
      </c>
      <c r="C31" s="52">
        <v>12000</v>
      </c>
      <c r="D31" s="55"/>
      <c r="E31" s="14">
        <f t="shared" si="0"/>
        <v>0</v>
      </c>
      <c r="F31" s="57">
        <f t="shared" si="1"/>
        <v>0</v>
      </c>
      <c r="G31" s="55"/>
      <c r="H31" s="14">
        <f t="shared" si="2"/>
        <v>0</v>
      </c>
      <c r="I31" s="29">
        <f t="shared" si="3"/>
        <v>0</v>
      </c>
    </row>
    <row r="32" spans="1:9" ht="13.9" x14ac:dyDescent="0.4">
      <c r="A32" s="28">
        <v>19</v>
      </c>
      <c r="B32" s="6" t="s">
        <v>4</v>
      </c>
      <c r="C32" s="52">
        <v>40</v>
      </c>
      <c r="D32" s="55"/>
      <c r="E32" s="14">
        <f t="shared" si="0"/>
        <v>0</v>
      </c>
      <c r="F32" s="57">
        <f t="shared" si="1"/>
        <v>0</v>
      </c>
      <c r="G32" s="55"/>
      <c r="H32" s="14">
        <f t="shared" si="2"/>
        <v>0</v>
      </c>
      <c r="I32" s="29">
        <f t="shared" si="3"/>
        <v>0</v>
      </c>
    </row>
    <row r="33" spans="1:9" ht="13.9" x14ac:dyDescent="0.4">
      <c r="A33" s="28">
        <v>20</v>
      </c>
      <c r="B33" s="6" t="s">
        <v>33</v>
      </c>
      <c r="C33" s="52">
        <v>20</v>
      </c>
      <c r="D33" s="55"/>
      <c r="E33" s="14">
        <f t="shared" si="0"/>
        <v>0</v>
      </c>
      <c r="F33" s="57">
        <f t="shared" si="1"/>
        <v>0</v>
      </c>
      <c r="G33" s="55"/>
      <c r="H33" s="14">
        <f t="shared" si="2"/>
        <v>0</v>
      </c>
      <c r="I33" s="29">
        <f t="shared" si="3"/>
        <v>0</v>
      </c>
    </row>
    <row r="34" spans="1:9" ht="27" x14ac:dyDescent="0.4">
      <c r="A34" s="28">
        <v>21</v>
      </c>
      <c r="B34" s="6" t="s">
        <v>36</v>
      </c>
      <c r="C34" s="52">
        <v>1</v>
      </c>
      <c r="D34" s="55"/>
      <c r="E34" s="14">
        <f t="shared" si="0"/>
        <v>0</v>
      </c>
      <c r="F34" s="57">
        <f t="shared" si="1"/>
        <v>0</v>
      </c>
      <c r="G34" s="55"/>
      <c r="H34" s="14">
        <f t="shared" si="2"/>
        <v>0</v>
      </c>
      <c r="I34" s="29">
        <f t="shared" si="3"/>
        <v>0</v>
      </c>
    </row>
    <row r="35" spans="1:9" ht="13.5" customHeight="1" x14ac:dyDescent="0.4">
      <c r="A35" s="28">
        <v>22</v>
      </c>
      <c r="B35" s="7" t="s">
        <v>34</v>
      </c>
      <c r="C35" s="52">
        <v>1</v>
      </c>
      <c r="D35" s="55"/>
      <c r="E35" s="14">
        <f t="shared" si="0"/>
        <v>0</v>
      </c>
      <c r="F35" s="57">
        <f t="shared" si="1"/>
        <v>0</v>
      </c>
      <c r="G35" s="55"/>
      <c r="H35" s="14">
        <f t="shared" si="2"/>
        <v>0</v>
      </c>
      <c r="I35" s="29">
        <f t="shared" si="3"/>
        <v>0</v>
      </c>
    </row>
    <row r="36" spans="1:9" ht="31.5" customHeight="1" x14ac:dyDescent="0.35">
      <c r="A36" s="28">
        <v>23</v>
      </c>
      <c r="B36" s="62" t="s">
        <v>2</v>
      </c>
      <c r="C36" s="60">
        <v>1</v>
      </c>
      <c r="D36" s="56"/>
      <c r="E36" s="14">
        <f t="shared" si="0"/>
        <v>0</v>
      </c>
      <c r="F36" s="58">
        <f t="shared" si="1"/>
        <v>0</v>
      </c>
      <c r="G36" s="56"/>
      <c r="H36" s="14">
        <f t="shared" si="2"/>
        <v>0</v>
      </c>
      <c r="I36" s="37">
        <f t="shared" si="3"/>
        <v>0</v>
      </c>
    </row>
    <row r="37" spans="1:9" ht="13.9" x14ac:dyDescent="0.4">
      <c r="A37" s="28">
        <v>24</v>
      </c>
      <c r="B37" s="6" t="s">
        <v>31</v>
      </c>
      <c r="C37" s="52">
        <v>60</v>
      </c>
      <c r="D37" s="55"/>
      <c r="E37" s="14">
        <f t="shared" si="0"/>
        <v>0</v>
      </c>
      <c r="F37" s="57">
        <f t="shared" si="1"/>
        <v>0</v>
      </c>
      <c r="G37" s="55"/>
      <c r="H37" s="14">
        <f t="shared" si="2"/>
        <v>0</v>
      </c>
      <c r="I37" s="29">
        <f t="shared" si="3"/>
        <v>0</v>
      </c>
    </row>
    <row r="38" spans="1:9" ht="13.9" x14ac:dyDescent="0.4">
      <c r="A38" s="28">
        <v>25</v>
      </c>
      <c r="B38" s="6" t="s">
        <v>3</v>
      </c>
      <c r="C38" s="52">
        <v>1</v>
      </c>
      <c r="D38" s="55"/>
      <c r="E38" s="14">
        <f t="shared" si="0"/>
        <v>0</v>
      </c>
      <c r="F38" s="57">
        <f t="shared" si="1"/>
        <v>0</v>
      </c>
      <c r="G38" s="55"/>
      <c r="H38" s="14">
        <f t="shared" si="2"/>
        <v>0</v>
      </c>
      <c r="I38" s="29">
        <f t="shared" si="3"/>
        <v>0</v>
      </c>
    </row>
    <row r="39" spans="1:9" ht="13.9" x14ac:dyDescent="0.4">
      <c r="A39" s="28">
        <v>26</v>
      </c>
      <c r="B39" s="6" t="s">
        <v>32</v>
      </c>
      <c r="C39" s="52">
        <v>1</v>
      </c>
      <c r="D39" s="55"/>
      <c r="E39" s="14">
        <f t="shared" si="0"/>
        <v>0</v>
      </c>
      <c r="F39" s="57">
        <f t="shared" si="1"/>
        <v>0</v>
      </c>
      <c r="G39" s="55"/>
      <c r="H39" s="14">
        <f t="shared" si="2"/>
        <v>0</v>
      </c>
      <c r="I39" s="29">
        <f t="shared" si="3"/>
        <v>0</v>
      </c>
    </row>
    <row r="40" spans="1:9" ht="13.9" x14ac:dyDescent="0.4">
      <c r="A40" s="28">
        <v>27</v>
      </c>
      <c r="B40" s="6" t="s">
        <v>35</v>
      </c>
      <c r="C40" s="52">
        <v>150</v>
      </c>
      <c r="D40" s="55"/>
      <c r="E40" s="14">
        <f t="shared" si="0"/>
        <v>0</v>
      </c>
      <c r="F40" s="57">
        <f t="shared" si="1"/>
        <v>0</v>
      </c>
      <c r="G40" s="55"/>
      <c r="H40" s="14">
        <f t="shared" si="2"/>
        <v>0</v>
      </c>
      <c r="I40" s="29">
        <f t="shared" si="3"/>
        <v>0</v>
      </c>
    </row>
    <row r="41" spans="1:9" ht="13.9" x14ac:dyDescent="0.4">
      <c r="A41" s="28">
        <v>28</v>
      </c>
      <c r="B41" s="6" t="s">
        <v>37</v>
      </c>
      <c r="C41" s="52">
        <v>1</v>
      </c>
      <c r="D41" s="55"/>
      <c r="E41" s="14">
        <f t="shared" si="0"/>
        <v>0</v>
      </c>
      <c r="F41" s="57">
        <f t="shared" si="1"/>
        <v>0</v>
      </c>
      <c r="G41" s="55"/>
      <c r="H41" s="14">
        <f t="shared" si="2"/>
        <v>0</v>
      </c>
      <c r="I41" s="29">
        <f t="shared" si="3"/>
        <v>0</v>
      </c>
    </row>
    <row r="42" spans="1:9" ht="13.9" x14ac:dyDescent="0.4">
      <c r="A42" s="28">
        <v>29</v>
      </c>
      <c r="B42" s="6" t="s">
        <v>38</v>
      </c>
      <c r="C42" s="52">
        <v>36</v>
      </c>
      <c r="D42" s="55"/>
      <c r="E42" s="14">
        <f t="shared" si="0"/>
        <v>0</v>
      </c>
      <c r="F42" s="57">
        <f t="shared" si="1"/>
        <v>0</v>
      </c>
      <c r="G42" s="55"/>
      <c r="H42" s="14">
        <f t="shared" si="2"/>
        <v>0</v>
      </c>
      <c r="I42" s="29">
        <f t="shared" si="3"/>
        <v>0</v>
      </c>
    </row>
    <row r="43" spans="1:9" ht="29.25" customHeight="1" x14ac:dyDescent="0.4">
      <c r="A43" s="28">
        <v>30</v>
      </c>
      <c r="B43" s="6" t="s">
        <v>29</v>
      </c>
      <c r="C43" s="52">
        <v>40</v>
      </c>
      <c r="D43" s="55"/>
      <c r="E43" s="14">
        <f t="shared" si="0"/>
        <v>0</v>
      </c>
      <c r="F43" s="57">
        <f t="shared" si="1"/>
        <v>0</v>
      </c>
      <c r="G43" s="55"/>
      <c r="H43" s="14">
        <f t="shared" si="2"/>
        <v>0</v>
      </c>
      <c r="I43" s="29">
        <f t="shared" si="3"/>
        <v>0</v>
      </c>
    </row>
    <row r="44" spans="1:9" ht="13.9" x14ac:dyDescent="0.4">
      <c r="A44" s="28">
        <v>31</v>
      </c>
      <c r="B44" s="6" t="s">
        <v>30</v>
      </c>
      <c r="C44" s="52">
        <v>40</v>
      </c>
      <c r="D44" s="55"/>
      <c r="E44" s="14">
        <f t="shared" si="0"/>
        <v>0</v>
      </c>
      <c r="F44" s="57">
        <f t="shared" si="1"/>
        <v>0</v>
      </c>
      <c r="G44" s="55"/>
      <c r="H44" s="14">
        <f t="shared" si="2"/>
        <v>0</v>
      </c>
      <c r="I44" s="29">
        <f t="shared" si="3"/>
        <v>0</v>
      </c>
    </row>
    <row r="45" spans="1:9" ht="13.9" x14ac:dyDescent="0.4">
      <c r="A45" s="28">
        <v>32</v>
      </c>
      <c r="B45" s="13" t="s">
        <v>58</v>
      </c>
      <c r="C45" s="52">
        <v>30</v>
      </c>
      <c r="D45" s="55"/>
      <c r="E45" s="14">
        <f t="shared" si="0"/>
        <v>0</v>
      </c>
      <c r="F45" s="57">
        <f t="shared" si="1"/>
        <v>0</v>
      </c>
      <c r="G45" s="55"/>
      <c r="H45" s="14">
        <f t="shared" si="2"/>
        <v>0</v>
      </c>
      <c r="I45" s="29">
        <f t="shared" si="3"/>
        <v>0</v>
      </c>
    </row>
    <row r="46" spans="1:9" ht="13.9" x14ac:dyDescent="0.4">
      <c r="A46" s="28">
        <v>33</v>
      </c>
      <c r="B46" s="13" t="s">
        <v>59</v>
      </c>
      <c r="C46" s="52">
        <v>24</v>
      </c>
      <c r="D46" s="55"/>
      <c r="E46" s="14">
        <f t="shared" si="0"/>
        <v>0</v>
      </c>
      <c r="F46" s="57">
        <f t="shared" si="1"/>
        <v>0</v>
      </c>
      <c r="G46" s="55"/>
      <c r="H46" s="14">
        <f t="shared" si="2"/>
        <v>0</v>
      </c>
      <c r="I46" s="29">
        <f t="shared" si="3"/>
        <v>0</v>
      </c>
    </row>
    <row r="47" spans="1:9" ht="13.9" x14ac:dyDescent="0.4">
      <c r="A47" s="28">
        <v>34</v>
      </c>
      <c r="B47" s="13" t="s">
        <v>41</v>
      </c>
      <c r="C47" s="52">
        <v>1</v>
      </c>
      <c r="D47" s="55"/>
      <c r="E47" s="14">
        <f t="shared" si="0"/>
        <v>0</v>
      </c>
      <c r="F47" s="57">
        <f t="shared" si="1"/>
        <v>0</v>
      </c>
      <c r="G47" s="55"/>
      <c r="H47" s="14">
        <f t="shared" si="2"/>
        <v>0</v>
      </c>
      <c r="I47" s="29">
        <f t="shared" si="3"/>
        <v>0</v>
      </c>
    </row>
    <row r="48" spans="1:9" ht="13.9" x14ac:dyDescent="0.4">
      <c r="A48" s="28">
        <v>35</v>
      </c>
      <c r="B48" s="13" t="s">
        <v>41</v>
      </c>
      <c r="C48" s="52">
        <v>1</v>
      </c>
      <c r="D48" s="55"/>
      <c r="E48" s="14">
        <f t="shared" si="0"/>
        <v>0</v>
      </c>
      <c r="F48" s="57">
        <f t="shared" si="1"/>
        <v>0</v>
      </c>
      <c r="G48" s="55"/>
      <c r="H48" s="14">
        <f t="shared" si="2"/>
        <v>0</v>
      </c>
      <c r="I48" s="29">
        <f t="shared" si="3"/>
        <v>0</v>
      </c>
    </row>
    <row r="49" spans="1:9" ht="13.9" x14ac:dyDescent="0.4">
      <c r="A49" s="28">
        <v>36</v>
      </c>
      <c r="B49" s="13" t="s">
        <v>41</v>
      </c>
      <c r="C49" s="52">
        <v>1</v>
      </c>
      <c r="D49" s="55"/>
      <c r="E49" s="14">
        <f t="shared" si="0"/>
        <v>0</v>
      </c>
      <c r="F49" s="57">
        <f t="shared" si="1"/>
        <v>0</v>
      </c>
      <c r="G49" s="55"/>
      <c r="H49" s="14">
        <f t="shared" si="2"/>
        <v>0</v>
      </c>
      <c r="I49" s="29">
        <f t="shared" si="3"/>
        <v>0</v>
      </c>
    </row>
    <row r="50" spans="1:9" ht="14.25" thickBot="1" x14ac:dyDescent="0.45">
      <c r="A50" s="28">
        <v>37</v>
      </c>
      <c r="B50" s="13" t="s">
        <v>41</v>
      </c>
      <c r="C50" s="52">
        <v>1</v>
      </c>
      <c r="D50" s="55"/>
      <c r="E50" s="14">
        <f t="shared" si="0"/>
        <v>0</v>
      </c>
      <c r="F50" s="57">
        <f t="shared" si="1"/>
        <v>0</v>
      </c>
      <c r="G50" s="55"/>
      <c r="H50" s="14">
        <f t="shared" si="2"/>
        <v>0</v>
      </c>
      <c r="I50" s="29">
        <f t="shared" si="3"/>
        <v>0</v>
      </c>
    </row>
    <row r="51" spans="1:9" s="1" customFormat="1" ht="14.25" thickBot="1" x14ac:dyDescent="0.45">
      <c r="A51" s="30"/>
      <c r="B51" s="10" t="s">
        <v>5</v>
      </c>
      <c r="C51" s="15">
        <f>SUM(C14:C50)</f>
        <v>70997</v>
      </c>
      <c r="D51" s="54"/>
      <c r="E51" s="11"/>
      <c r="F51" s="12">
        <f>SUM(F14:F50)</f>
        <v>0</v>
      </c>
      <c r="G51" s="54"/>
      <c r="H51" s="11"/>
      <c r="I51" s="31">
        <f>SUM(I14:I50)</f>
        <v>0</v>
      </c>
    </row>
    <row r="52" spans="1:9" ht="36" customHeight="1" thickBot="1" x14ac:dyDescent="0.45">
      <c r="A52" s="91" t="s">
        <v>51</v>
      </c>
      <c r="B52" s="92"/>
      <c r="C52" s="50"/>
      <c r="D52" s="51" t="s">
        <v>52</v>
      </c>
      <c r="E52" s="47">
        <v>0.1</v>
      </c>
      <c r="F52" s="49">
        <f>F51*E52</f>
        <v>0</v>
      </c>
      <c r="G52" s="4" t="s">
        <v>53</v>
      </c>
      <c r="H52" s="48">
        <v>0.9</v>
      </c>
      <c r="I52" s="49">
        <f>I51*H52</f>
        <v>0</v>
      </c>
    </row>
    <row r="53" spans="1:9" s="46" customFormat="1" ht="36" customHeight="1" thickBot="1" x14ac:dyDescent="0.4">
      <c r="A53" s="88" t="s">
        <v>54</v>
      </c>
      <c r="B53" s="89"/>
      <c r="C53" s="89"/>
      <c r="D53" s="90"/>
      <c r="E53" s="85">
        <f>F52+I52</f>
        <v>0</v>
      </c>
      <c r="F53" s="86"/>
      <c r="G53" s="86"/>
      <c r="H53" s="86"/>
      <c r="I53" s="87"/>
    </row>
    <row r="54" spans="1:9" s="46" customFormat="1" ht="36" customHeight="1" x14ac:dyDescent="0.4">
      <c r="A54" s="42"/>
      <c r="B54" s="43"/>
      <c r="C54" s="43"/>
      <c r="D54" s="38"/>
      <c r="E54" s="44"/>
      <c r="F54" s="39"/>
      <c r="G54" s="38"/>
      <c r="H54" s="45"/>
      <c r="I54" s="25"/>
    </row>
    <row r="55" spans="1:9" ht="29.25" customHeight="1" thickBot="1" x14ac:dyDescent="0.65">
      <c r="A55" s="83" t="s">
        <v>47</v>
      </c>
      <c r="B55" s="84"/>
      <c r="C55" s="40"/>
      <c r="D55" s="66"/>
      <c r="E55" s="66"/>
      <c r="F55" s="9"/>
      <c r="G55" s="9"/>
      <c r="H55" s="9"/>
      <c r="I55" s="25"/>
    </row>
    <row r="56" spans="1:9" ht="28.15" thickBot="1" x14ac:dyDescent="0.45">
      <c r="A56" s="32" t="s">
        <v>7</v>
      </c>
      <c r="B56" s="20" t="s">
        <v>0</v>
      </c>
      <c r="C56" s="17" t="s">
        <v>6</v>
      </c>
      <c r="D56" s="67" t="s">
        <v>48</v>
      </c>
      <c r="E56" s="67"/>
      <c r="F56" s="67"/>
      <c r="G56" s="67"/>
      <c r="H56" s="67"/>
      <c r="I56" s="68"/>
    </row>
    <row r="57" spans="1:9" ht="43.5" customHeight="1" thickBot="1" x14ac:dyDescent="0.45">
      <c r="A57" s="33">
        <v>1</v>
      </c>
      <c r="B57" s="19" t="s">
        <v>49</v>
      </c>
      <c r="C57" s="61">
        <v>2.5000000000000001E-2</v>
      </c>
      <c r="D57" s="69"/>
      <c r="E57" s="69"/>
      <c r="F57" s="69"/>
      <c r="G57" s="69"/>
      <c r="H57" s="69"/>
      <c r="I57" s="70"/>
    </row>
    <row r="58" spans="1:9" x14ac:dyDescent="0.35">
      <c r="A58" s="24"/>
      <c r="B58" s="5"/>
      <c r="C58" s="5"/>
      <c r="D58" s="5"/>
      <c r="E58" s="5"/>
      <c r="F58" s="5"/>
      <c r="G58" s="5"/>
      <c r="H58" s="5"/>
      <c r="I58" s="25"/>
    </row>
    <row r="59" spans="1:9" ht="13.9" thickBot="1" x14ac:dyDescent="0.4">
      <c r="A59" s="34"/>
      <c r="B59" s="35"/>
      <c r="C59" s="35"/>
      <c r="D59" s="35"/>
      <c r="E59" s="35"/>
      <c r="F59" s="35"/>
      <c r="G59" s="35"/>
      <c r="H59" s="35"/>
      <c r="I59" s="36"/>
    </row>
    <row r="60" spans="1:9" ht="13.9" thickTop="1" x14ac:dyDescent="0.35"/>
  </sheetData>
  <mergeCells count="17">
    <mergeCell ref="D57:I57"/>
    <mergeCell ref="D12:F12"/>
    <mergeCell ref="G12:I12"/>
    <mergeCell ref="C7:H7"/>
    <mergeCell ref="C8:H8"/>
    <mergeCell ref="C9:H9"/>
    <mergeCell ref="D11:E11"/>
    <mergeCell ref="A12:C12"/>
    <mergeCell ref="A55:B55"/>
    <mergeCell ref="E53:I53"/>
    <mergeCell ref="A53:D53"/>
    <mergeCell ref="A52:B52"/>
    <mergeCell ref="E5:F5"/>
    <mergeCell ref="C1:H3"/>
    <mergeCell ref="C4:H4"/>
    <mergeCell ref="D55:E55"/>
    <mergeCell ref="D56:I56"/>
  </mergeCells>
  <printOptions horizontalCentered="1"/>
  <pageMargins left="0.51181102362204722" right="0.11811023622047245" top="0.74803149606299213" bottom="0.74803149606299213" header="0.31496062992125984" footer="0.31496062992125984"/>
  <pageSetup paperSize="9" scale="62" fitToHeight="18" orientation="portrait" r:id="rId1"/>
  <headerFooter>
    <oddFooter>&amp;L&amp;D&amp;C&amp;P of &amp;N&amp;R&amp;A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 TRANSACTION FEE OFFSITE </vt:lpstr>
      <vt:lpstr>'2. TRANSACTION FEE OFFSITE '!Print_Area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Alick Burger</dc:creator>
  <cp:lastModifiedBy>Lucky Singo</cp:lastModifiedBy>
  <cp:lastPrinted>2025-09-08T13:59:50Z</cp:lastPrinted>
  <dcterms:created xsi:type="dcterms:W3CDTF">2007-09-21T10:17:54Z</dcterms:created>
  <dcterms:modified xsi:type="dcterms:W3CDTF">2025-11-25T08:06:54Z</dcterms:modified>
</cp:coreProperties>
</file>